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USUARIO\Desktop\Seguimiento Plan Anticorrupción y de Atención al Ciudadano\Hacienda\"/>
    </mc:Choice>
  </mc:AlternateContent>
  <bookViews>
    <workbookView xWindow="0" yWindow="0" windowWidth="25200" windowHeight="11385" tabRatio="651"/>
  </bookViews>
  <sheets>
    <sheet name="Plan de Accion" sheetId="9" r:id="rId1"/>
    <sheet name="GENERAL" sheetId="22" state="hidden" r:id="rId2"/>
    <sheet name="ACTIVIDADES" sheetId="23" state="hidden" r:id="rId3"/>
  </sheets>
  <definedNames>
    <definedName name="_Toc318378522" localSheetId="0">'Plan de Accion'!$K$124</definedName>
    <definedName name="_Toc318378528" localSheetId="0">'Plan de Accion'!$K$129</definedName>
    <definedName name="_Toc318378529" localSheetId="0">'Plan de Accion'!$K$177</definedName>
    <definedName name="_Toc318378547" localSheetId="0">'Plan de Accion'!$K$229</definedName>
    <definedName name="_Toc318378560" localSheetId="0">'Plan de Accion'!$K$255</definedName>
    <definedName name="_Toc320192452" localSheetId="0">'Plan de Accion'!$K$239</definedName>
    <definedName name="_Toc320192469" localSheetId="0">'Plan de Accion'!$K$247</definedName>
    <definedName name="_Toc320192471" localSheetId="0">'Plan de Accion'!$K$251</definedName>
    <definedName name="_Toc320192472" localSheetId="0">'Plan de Accion'!$K$254</definedName>
    <definedName name="_Toc320789834" localSheetId="0">'Plan de Accion'!$K$267</definedName>
    <definedName name="_Toc323051937" localSheetId="0">'Plan de Accion'!$K$126</definedName>
    <definedName name="_Toc323051939" localSheetId="0">'Plan de Accion'!$K$127</definedName>
    <definedName name="_Toc323051940" localSheetId="0">'Plan de Accion'!$K$167</definedName>
    <definedName name="_Toc323051943" localSheetId="0">'Plan de Accion'!$K$168</definedName>
    <definedName name="_Toc323051946" localSheetId="0">'Plan de Accion'!$K$170</definedName>
    <definedName name="_Toc323051948" localSheetId="0">'Plan de Accion'!$K$174</definedName>
    <definedName name="_Toc323051953" localSheetId="0">'Plan de Accion'!$K$176</definedName>
    <definedName name="_Toc323051955" localSheetId="0">'Plan de Accion'!$K$178</definedName>
    <definedName name="_Toc323051957" localSheetId="0">'Plan de Accion'!$K$179</definedName>
    <definedName name="_Toc323051964" localSheetId="0">'Plan de Accion'!$K$187</definedName>
    <definedName name="_Toc323051966" localSheetId="0">'Plan de Accion'!$K$189</definedName>
    <definedName name="_Toc323051967" localSheetId="0">'Plan de Accion'!$K$191</definedName>
    <definedName name="_Toc323051971" localSheetId="0">'Plan de Accion'!$K$194</definedName>
    <definedName name="_Toc323051972" localSheetId="0">'Plan de Accion'!$K$195</definedName>
    <definedName name="_Toc323051973" localSheetId="0">'Plan de Accion'!$K$204</definedName>
    <definedName name="_Toc323051986" localSheetId="0">'Plan de Accion'!$K$217</definedName>
    <definedName name="_Toc323051987" localSheetId="0">'Plan de Accion'!$K$219</definedName>
    <definedName name="_Toc323051992" localSheetId="0">'Plan de Accion'!$K$224</definedName>
    <definedName name="_Toc323051997" localSheetId="0">'Plan de Accion'!$K$238</definedName>
    <definedName name="_Toc323052017" localSheetId="0">'Plan de Accion'!$K$258</definedName>
    <definedName name="Actividad">'Plan de Accion'!$B$12:$C$29</definedName>
    <definedName name="_xlnm.Print_Area" localSheetId="0">'Plan de Accion'!$C$1:$M$32</definedName>
    <definedName name="CFut">'Plan de Accion'!#REF!</definedName>
    <definedName name="CMP">'Plan de Accion'!$BD$4:$BD$37</definedName>
    <definedName name="fut">'Plan de Accion'!$N$79:$O$647</definedName>
    <definedName name="MatrizP">'Plan de Accion'!$BT$1:$BZ$37</definedName>
    <definedName name="MatrizR">'Plan de Accion'!$BK$1:$BP$37</definedName>
    <definedName name="MP">'Plan de Accion'!$K$82:$K$270</definedName>
    <definedName name="MR">'Plan de Accion'!#REF!</definedName>
    <definedName name="Nucleos">'Plan de Accion'!$G$79:$G$84</definedName>
    <definedName name="PAccion">'Plan de Accion'!$B$12:$F$29</definedName>
    <definedName name="Prog">'Plan de Accion'!$AZ$4:$AZ$31</definedName>
    <definedName name="Secre">'Plan de Accion'!#REF!</definedName>
    <definedName name="secretarias">'Plan de Accion'!$AQ$10:$AQ$17</definedName>
    <definedName name="SubP">'Plan de Accion'!$I$82:$I$187</definedName>
    <definedName name="trimestre">'Plan de Accion'!$E$80:$E$84</definedName>
    <definedName name="Varia1">#REF!</definedName>
    <definedName name="Varia2">#REF!</definedName>
    <definedName name="varia3">#REF!</definedName>
    <definedName name="varia4">#REF!</definedName>
    <definedName name="Vigencia">'Plan de Accion'!$D$80:$D$84</definedName>
  </definedNames>
  <calcPr calcId="152511"/>
  <customWorkbookViews>
    <customWorkbookView name="Planeación Dptal - Vista personalizada" guid="{45D1695E-EF09-47B0-BCC8-C3B2A72817F3}" mergeInterval="0" personalView="1" maximized="1" windowWidth="1020" windowHeight="596" activeSheetId="8"/>
  </customWorkbookViews>
</workbook>
</file>

<file path=xl/calcChain.xml><?xml version="1.0" encoding="utf-8"?>
<calcChain xmlns="http://schemas.openxmlformats.org/spreadsheetml/2006/main">
  <c r="C2" i="22" l="1"/>
  <c r="C3" i="23" l="1"/>
  <c r="D3" i="23"/>
  <c r="E3" i="23"/>
  <c r="G3" i="23"/>
  <c r="C4" i="23"/>
  <c r="D4" i="23"/>
  <c r="E4" i="23"/>
  <c r="G4" i="23"/>
  <c r="C5" i="23"/>
  <c r="D5" i="23"/>
  <c r="E5" i="23"/>
  <c r="G5" i="23"/>
  <c r="C6" i="23"/>
  <c r="D6" i="23"/>
  <c r="E6" i="23"/>
  <c r="G6" i="23"/>
  <c r="C7" i="23"/>
  <c r="D7" i="23"/>
  <c r="E7" i="23"/>
  <c r="G7" i="23"/>
  <c r="C8" i="23"/>
  <c r="D8" i="23"/>
  <c r="E8" i="23"/>
  <c r="G8" i="23"/>
  <c r="C9" i="23"/>
  <c r="D9" i="23"/>
  <c r="E9" i="23"/>
  <c r="G9" i="23"/>
  <c r="C10" i="23"/>
  <c r="D10" i="23"/>
  <c r="E10" i="23"/>
  <c r="G10" i="23"/>
  <c r="C11" i="23"/>
  <c r="D11" i="23"/>
  <c r="E11" i="23"/>
  <c r="G11" i="23"/>
  <c r="C12" i="23"/>
  <c r="D12" i="23"/>
  <c r="E12" i="23"/>
  <c r="G12" i="23"/>
  <c r="C13" i="23"/>
  <c r="D13" i="23"/>
  <c r="E13" i="23"/>
  <c r="G13" i="23"/>
  <c r="C14" i="23"/>
  <c r="D14" i="23"/>
  <c r="E14" i="23"/>
  <c r="G14" i="23"/>
  <c r="C15" i="23"/>
  <c r="D15" i="23"/>
  <c r="E15" i="23"/>
  <c r="G15" i="23"/>
  <c r="C16" i="23"/>
  <c r="D16" i="23"/>
  <c r="E16" i="23"/>
  <c r="G16" i="23"/>
  <c r="C17" i="23"/>
  <c r="D17" i="23"/>
  <c r="E17" i="23"/>
  <c r="G17" i="23"/>
  <c r="C18" i="23"/>
  <c r="D18" i="23"/>
  <c r="E18" i="23"/>
  <c r="G18" i="23"/>
  <c r="C19" i="23"/>
  <c r="D19" i="23"/>
  <c r="E19" i="23"/>
  <c r="G19" i="23"/>
  <c r="G2" i="23"/>
  <c r="E2" i="23"/>
  <c r="D2" i="23"/>
  <c r="C2" i="23"/>
  <c r="B2" i="23"/>
  <c r="E2" i="22"/>
  <c r="H2" i="22" s="1"/>
  <c r="D2" i="22"/>
  <c r="G2" i="22" s="1"/>
  <c r="B2" i="22"/>
  <c r="A2" i="22"/>
  <c r="H13" i="9"/>
  <c r="H14" i="9"/>
  <c r="F4" i="23" s="1"/>
  <c r="H15" i="9"/>
  <c r="F5" i="23" s="1"/>
  <c r="H16" i="9"/>
  <c r="F6" i="23" s="1"/>
  <c r="H17" i="9"/>
  <c r="F7" i="23" s="1"/>
  <c r="H18" i="9"/>
  <c r="F8" i="23" s="1"/>
  <c r="H19" i="9"/>
  <c r="F9" i="23" s="1"/>
  <c r="H20" i="9"/>
  <c r="F10" i="23" s="1"/>
  <c r="H21" i="9"/>
  <c r="F11" i="23" s="1"/>
  <c r="H22" i="9"/>
  <c r="F12" i="23" s="1"/>
  <c r="H23" i="9"/>
  <c r="F13" i="23" s="1"/>
  <c r="H24" i="9"/>
  <c r="F14" i="23" s="1"/>
  <c r="H25" i="9"/>
  <c r="F15" i="23" s="1"/>
  <c r="H26" i="9"/>
  <c r="F16" i="23" s="1"/>
  <c r="H27" i="9"/>
  <c r="F17" i="23" s="1"/>
  <c r="H28" i="9"/>
  <c r="F18" i="23" s="1"/>
  <c r="H29" i="9"/>
  <c r="F19" i="23" s="1"/>
  <c r="H12" i="9"/>
  <c r="F2" i="23" s="1"/>
  <c r="F3" i="23" l="1"/>
  <c r="D30" i="9"/>
  <c r="F2" i="22" s="1"/>
  <c r="I2" i="22"/>
  <c r="A3" i="23" s="1"/>
  <c r="A16" i="23" l="1"/>
  <c r="A13" i="23"/>
  <c r="A4" i="23"/>
  <c r="A18" i="23"/>
  <c r="A2" i="23"/>
  <c r="A8" i="23"/>
  <c r="A17" i="23"/>
  <c r="A6" i="23"/>
  <c r="A11" i="23"/>
  <c r="A7" i="23"/>
  <c r="A10" i="23"/>
  <c r="A19" i="23"/>
  <c r="A5" i="23"/>
  <c r="A9" i="23"/>
  <c r="A15" i="23"/>
  <c r="A14" i="23"/>
  <c r="A12" i="23"/>
  <c r="B13" i="9"/>
  <c r="B3" i="23" s="1"/>
  <c r="B14" i="9" l="1"/>
  <c r="B4" i="23" s="1"/>
  <c r="B15" i="9" l="1"/>
  <c r="B5" i="23" s="1"/>
  <c r="B16" i="9" l="1"/>
  <c r="B6" i="23" s="1"/>
  <c r="B17" i="9" l="1"/>
  <c r="B7" i="23" s="1"/>
  <c r="B18" i="9" l="1"/>
  <c r="B8" i="23" s="1"/>
  <c r="B19" i="9" l="1"/>
  <c r="B9" i="23" s="1"/>
  <c r="B20" i="9" l="1"/>
  <c r="B10" i="23" s="1"/>
  <c r="B21" i="9" l="1"/>
  <c r="B11" i="23" s="1"/>
  <c r="B22" i="9" l="1"/>
  <c r="B12" i="23" s="1"/>
  <c r="B23" i="9" l="1"/>
  <c r="B13" i="23" s="1"/>
  <c r="B24" i="9" l="1"/>
  <c r="B14" i="23" s="1"/>
  <c r="B25" i="9" l="1"/>
  <c r="B15" i="23" s="1"/>
  <c r="B26" i="9" l="1"/>
  <c r="B16" i="23" s="1"/>
  <c r="B27" i="9" l="1"/>
  <c r="B17" i="23" s="1"/>
  <c r="B28" i="9" l="1"/>
  <c r="B18" i="23" s="1"/>
  <c r="B29" i="9" l="1"/>
  <c r="B19" i="23" s="1"/>
</calcChain>
</file>

<file path=xl/sharedStrings.xml><?xml version="1.0" encoding="utf-8"?>
<sst xmlns="http://schemas.openxmlformats.org/spreadsheetml/2006/main" count="411" uniqueCount="382">
  <si>
    <t>P10MR37: Nivel de incremento de la satisfacción de los usuarios del servicio educativo.</t>
  </si>
  <si>
    <t>P10MR37: Número</t>
  </si>
  <si>
    <t>P10MR37: Sin definir</t>
  </si>
  <si>
    <t>P10MR37: 5</t>
  </si>
  <si>
    <t>SP32MP37: ESE con Política de seguridad del paciente implementada</t>
  </si>
  <si>
    <t>SP32MP37: Número</t>
  </si>
  <si>
    <t>SP32MP37: 0</t>
  </si>
  <si>
    <t>SP32MP37: 16</t>
  </si>
  <si>
    <t>P11MR38:</t>
  </si>
  <si>
    <t>P11MR38: Nivel de Implementación del sistema</t>
  </si>
  <si>
    <t>P11MR38: % de implementación</t>
  </si>
  <si>
    <t>P11MR38: O</t>
  </si>
  <si>
    <t>P11MR38: 1</t>
  </si>
  <si>
    <t>SP32MP38: ESE y DTS con infraestructura mejorada</t>
  </si>
  <si>
    <t>SP32MP38: Número</t>
  </si>
  <si>
    <t>SP32MP38: 4</t>
  </si>
  <si>
    <t>SP32MP38: 8</t>
  </si>
  <si>
    <t>P12MR39: Número de Familias que superan la línea de pobreza extrema</t>
  </si>
  <si>
    <t>P12MR39: Número</t>
  </si>
  <si>
    <t>P12MR39: 0</t>
  </si>
  <si>
    <t>P12MR39: 7.768</t>
  </si>
  <si>
    <t>SP32MP39: ESE y DTS con dotación mejorada</t>
  </si>
  <si>
    <t>SP32MP39: Número</t>
  </si>
  <si>
    <t>SP32MP39: 8</t>
  </si>
  <si>
    <t>SP32MP39: 9</t>
  </si>
  <si>
    <t>P13MR40: Política pública departamental de infancia y adolescencia adoptada</t>
  </si>
  <si>
    <t>P13MR40: Número</t>
  </si>
  <si>
    <t>P13MR40: 0</t>
  </si>
  <si>
    <t>P13MR40: 1</t>
  </si>
  <si>
    <t>SP32MP40: ESE y DTS con política de acreditación implementada</t>
  </si>
  <si>
    <t>SP32MP40: Número</t>
  </si>
  <si>
    <t>SP32MP40: 0</t>
  </si>
  <si>
    <t>SP32MP40: 3</t>
  </si>
  <si>
    <t>SP12MP16:</t>
  </si>
  <si>
    <t>P1MR17:</t>
  </si>
  <si>
    <t>SP12MP17:</t>
  </si>
  <si>
    <t>P1MR18:</t>
  </si>
  <si>
    <t>SP12MP18:</t>
  </si>
  <si>
    <t>P1MR19:</t>
  </si>
  <si>
    <t>SP12MP19:</t>
  </si>
  <si>
    <t>P1MR20:</t>
  </si>
  <si>
    <t>P1MR20: Planes de S.O. implementados</t>
  </si>
  <si>
    <t>P1MR20: Porcentaje</t>
  </si>
  <si>
    <t>P1MR20: 0</t>
  </si>
  <si>
    <t>P1MR20: 80</t>
  </si>
  <si>
    <t>SP12MP20:</t>
  </si>
  <si>
    <t>P2MR24:</t>
  </si>
  <si>
    <t>P2MR24: Población asegurada al SGSSS</t>
  </si>
  <si>
    <t>P2MR24: Porcentaje</t>
  </si>
  <si>
    <t>P2MR24: 0.92</t>
  </si>
  <si>
    <t>P2MR24: 0.95</t>
  </si>
  <si>
    <t>P2MR24:  Estrategia de Subsidio a la cotización implementada</t>
  </si>
  <si>
    <t>P2MR24:  Número</t>
  </si>
  <si>
    <t>P2MR24:  0</t>
  </si>
  <si>
    <t>P2MR24:  1</t>
  </si>
  <si>
    <t>P3MR25:</t>
  </si>
  <si>
    <t>P3MR25: Red integrada de prestadores de servicios de salud rediseñada</t>
  </si>
  <si>
    <t>P3MR25: Número</t>
  </si>
  <si>
    <t>P3MR25: 0</t>
  </si>
  <si>
    <t>P3MR25: 1</t>
  </si>
  <si>
    <t>SP13MP25: Política de salud mental elaborada, aprobada e implementada</t>
  </si>
  <si>
    <t>SP13MP25: Número</t>
  </si>
  <si>
    <t>SP13MP25: 0.2</t>
  </si>
  <si>
    <t>SP13MP25: 1</t>
  </si>
  <si>
    <t>P4MR26:</t>
  </si>
  <si>
    <t>P4MR26: Entidades del Sector Salud (ESES e IPS con urgencias, Direcciones Locales de Salud, Dirección Seccional y 4 EPSS) con planes de reducción de la vulnerabilidad sectorial</t>
  </si>
  <si>
    <t>P4MR26: Número</t>
  </si>
  <si>
    <t>P4MR26: 30</t>
  </si>
  <si>
    <t>P4MR26: 50</t>
  </si>
  <si>
    <t>SP13MP26:</t>
  </si>
  <si>
    <t>SP13MP26: Política de reducción del consumo de sustancias psicoactivas (SPA) elaborada, aprobada e implementada</t>
  </si>
  <si>
    <t>SP13MP26: Número</t>
  </si>
  <si>
    <t>SP13MP26: 0,5</t>
  </si>
  <si>
    <t>SP13MP26: 1</t>
  </si>
  <si>
    <t>SP13MP26: Aprobar y poner en marcha  la política de reducción del consumo de sustancias psicoactivas (SPA) en el Departamento</t>
  </si>
  <si>
    <t>SP13MP27: Elaborar e implementar un programa de salud pública con enfoque de género en el Departamento</t>
  </si>
  <si>
    <t>SP14MP32: Fortalecer técnica, administrativa y financiera la gestión integral en salud para la ejecución de las acciones en salud pública en el Departamento</t>
  </si>
  <si>
    <t>SP31MP34: Articular al sistema de referencia y contra referencia a las ESE Hospitales de la red pública departamental.</t>
  </si>
  <si>
    <t>SP31MP35: Realizar un estudio de suficiencia de la red de prestadores de servicios de salud</t>
  </si>
  <si>
    <t>SP14MP32:</t>
  </si>
  <si>
    <t>P8MR33:</t>
  </si>
  <si>
    <t>P8MR34:</t>
  </si>
  <si>
    <t>P8MR34: Instituciones educativas que superan el nivel alcanzado en las pruebas SABER grado 3, 5 y 9.</t>
  </si>
  <si>
    <t>P8MR34: Porcentaje</t>
  </si>
  <si>
    <t>P8MR34: 0</t>
  </si>
  <si>
    <t>P8MR34: 20</t>
  </si>
  <si>
    <t>SP31MP34:</t>
  </si>
  <si>
    <t>SP31MP34: ESE articuladas al sistema de referencia y contra referencia</t>
  </si>
  <si>
    <t>SP12MP20: Municipios con análisis de la Situación de Salud en Riesgos Profesionales</t>
  </si>
  <si>
    <t>SP12MP20: Número</t>
  </si>
  <si>
    <t>SP12MP20: 0</t>
  </si>
  <si>
    <t>SP12MP20: 12</t>
  </si>
  <si>
    <t>P1MR21:</t>
  </si>
  <si>
    <t>P1MR21: Estrategia de entornos saludables familiares, barriales y escolares con enfoque en Atención Primaria en Salud APS con énfasis en poblaciones prioritarias y con enfoque diferencial implementada en los 14 municipios</t>
  </si>
  <si>
    <t>P1MR21: Número</t>
  </si>
  <si>
    <t>P1MR21: 3</t>
  </si>
  <si>
    <t>P1MR21: 14</t>
  </si>
  <si>
    <t>SP12MP21: Programa implementado</t>
  </si>
  <si>
    <t>SP12MP21: Número</t>
  </si>
  <si>
    <t>SP12MP21: 0</t>
  </si>
  <si>
    <t>SP12MP21: 1</t>
  </si>
  <si>
    <t>P1MR22:</t>
  </si>
  <si>
    <t>P1MR22: Porcentaje de cumplimiento en el desarrollo del Plan Territorial de Salud.</t>
  </si>
  <si>
    <t>P1MR22: Porcentaje</t>
  </si>
  <si>
    <t>P1MR22: 0</t>
  </si>
  <si>
    <t>P1MR22: 50</t>
  </si>
  <si>
    <t>P2MR22:  Base de datos de Sisben y afiliados en línea</t>
  </si>
  <si>
    <t>P2MR22:  Número</t>
  </si>
  <si>
    <t>P2MR22:  1</t>
  </si>
  <si>
    <t>P2MR22:  14</t>
  </si>
  <si>
    <t>P1MR23:</t>
  </si>
  <si>
    <t>P1MR23: Porcentaje de atención institucional del parto</t>
  </si>
  <si>
    <t>P1MR23: Porcentaje</t>
  </si>
  <si>
    <t>P1MR23: 95</t>
  </si>
  <si>
    <t>P1MR23: ≥95</t>
  </si>
  <si>
    <t>P2MR23:  Porcentaje de Recursos departamentales financieros para cofinanciación garantizados</t>
  </si>
  <si>
    <t>P2MR23:  Porcentaje</t>
  </si>
  <si>
    <t>P2MR23:  100</t>
  </si>
  <si>
    <t>P5MR27: Secretaría de Salud de Risaralda con política de acreditación</t>
  </si>
  <si>
    <t>P5MR27: Número</t>
  </si>
  <si>
    <t>P5MR27: 0</t>
  </si>
  <si>
    <t>P5MR27: 1</t>
  </si>
  <si>
    <t>SP13MP27:</t>
  </si>
  <si>
    <t>SP13MP27: Programa de salud pública con enfoque de género elaborado  e implementado</t>
  </si>
  <si>
    <t>SP13MP27: Número</t>
  </si>
  <si>
    <t>SP13MP27: 0</t>
  </si>
  <si>
    <t>SP13MP27: 1</t>
  </si>
  <si>
    <t>P6MR28: Cobertura neta en el grado de transición</t>
  </si>
  <si>
    <t>P6MR28: Porcentaje</t>
  </si>
  <si>
    <t>P6MR28: 0.5437</t>
  </si>
  <si>
    <t>P6MR28: 0.5837</t>
  </si>
  <si>
    <t>SP13MP28: Política de inclusión y respeto por la diversidad sexual elaborada, aprobada e implementada</t>
  </si>
  <si>
    <t>SP13MP28: Número</t>
  </si>
  <si>
    <t>SP13MP28: 0</t>
  </si>
  <si>
    <t>SP13MP28: 1</t>
  </si>
  <si>
    <t>P7MR29: Tasa de cobertura bruta básica primaria</t>
  </si>
  <si>
    <t>P7MR29: Porcentaje</t>
  </si>
  <si>
    <t>P7MR29: 105,18%</t>
  </si>
  <si>
    <t>P7MR29: 100,00%</t>
  </si>
  <si>
    <t>SP13MP29: Municipios con Estrategia Hogares Saludables</t>
  </si>
  <si>
    <t>SP13MP29: Número</t>
  </si>
  <si>
    <t>SP13MP29: 3</t>
  </si>
  <si>
    <t>SP13MP29: 14</t>
  </si>
  <si>
    <t>P7MR30: Tasa de cobertura bruta básica secundaria</t>
  </si>
  <si>
    <t>P7MR30: Porcentaje</t>
  </si>
  <si>
    <t>P7MR30: 0.8028</t>
  </si>
  <si>
    <t>P7MR30: 85,00%</t>
  </si>
  <si>
    <t>SP13MP30: Municipios con Estrategia Escuelas Saludables</t>
  </si>
  <si>
    <t>SP13MP30: Número</t>
  </si>
  <si>
    <t>SP13MP30: 14</t>
  </si>
  <si>
    <t>P7MR31:</t>
  </si>
  <si>
    <t>P7MR31: Tasa de cobertura bruta media</t>
  </si>
  <si>
    <t>P7MR31: Porcentaje</t>
  </si>
  <si>
    <t>P7MR31: 0.4993</t>
  </si>
  <si>
    <t>P7MR31: 0.55</t>
  </si>
  <si>
    <t>SP13MP31: Programa de apoyo psicosocial a población en condición de víctima de desplazamiento</t>
  </si>
  <si>
    <t>SP13MP31: Número</t>
  </si>
  <si>
    <t>SP13MP31: 0</t>
  </si>
  <si>
    <t>SP13MP31: 1</t>
  </si>
  <si>
    <t>P1MR19: Disminuir la tasa de intoxicación ocupacional por plaguicidas de 74 a 25 por 100.000 habitantes.</t>
  </si>
  <si>
    <t>SP12MP19: Implementar un programa de vigilancia epidemiológica de intoxicaciones con organofosforados en los 13 municipios de categorías 4, 5 y 6</t>
  </si>
  <si>
    <t>P1MR20: Implementar planes de Salud Ocupacional en el 80% de los sujetos de interés sanitario y ambiental de los municipios categoría 4, 5 y 6</t>
  </si>
  <si>
    <t>SP12MP20: Realizar el análisis de la Situación de Salud en Riesgos Profesionales en los 12 municipios de categorías 4, 5 y 6</t>
  </si>
  <si>
    <t>P1MR21: Implementar en los 14 municipios una estrategia de entornos saludables familiares, barriales y escolares con enfoque en Atención Primaria en Salud APS con énfasis en poblaciones prioritarias y con enfoque diferencial</t>
  </si>
  <si>
    <t>P1MR22: Lograr un 50% de implementación de las funciones esenciales de la salud pública, acorde al instrumento de medición de la Organización Panamericana de la Salud OPS</t>
  </si>
  <si>
    <t>P1MR23: Mantener en 95% o más la atención institucional del parto de las gestantes que terminan el embarazo</t>
  </si>
  <si>
    <t>P2MR24:Incrementar al 95% la población asegurada al SGSSS recibiendo los beneficios del plan obligatorio de salud, en los regímenes contributivo y subsidiado, durante el cuatrienio</t>
  </si>
  <si>
    <t>P3MR25: Rediseñar una red integrada de prestadores de servicios de salud</t>
  </si>
  <si>
    <t>P4MR26: Aumentar a 50 entidades del sector con planes de reducción de la vulnerabilidad sectorial ante emergencias y desastres</t>
  </si>
  <si>
    <t>P14MR42: Nivel de implementación del programa formador de formadores</t>
  </si>
  <si>
    <t>P14MR42: Porcentaje</t>
  </si>
  <si>
    <t>P14MR42: 0</t>
  </si>
  <si>
    <t>P14MR42: 100</t>
  </si>
  <si>
    <t>SP41MP42: Línea de base de emergencia y desastres</t>
  </si>
  <si>
    <t>SP41MP42: Número</t>
  </si>
  <si>
    <t>SP41MP42: 0</t>
  </si>
  <si>
    <t>SP41MP42: 1</t>
  </si>
  <si>
    <t>Procesos</t>
  </si>
  <si>
    <t>SECRETARIA  RESPONSABLE</t>
  </si>
  <si>
    <t xml:space="preserve">Programado para la vigencia </t>
  </si>
  <si>
    <t>PLAN DE ACCIÓN</t>
  </si>
  <si>
    <t>Vo. Bo. Secretario de Despacho</t>
  </si>
  <si>
    <t>Firma del Coordinador del Proyecto</t>
  </si>
  <si>
    <t>Codigo MP</t>
  </si>
  <si>
    <t>VIGENCIA:</t>
  </si>
  <si>
    <t>Vigencia</t>
  </si>
  <si>
    <t>I</t>
  </si>
  <si>
    <t>II</t>
  </si>
  <si>
    <t>III</t>
  </si>
  <si>
    <t>P1MR1: Mantener en 11.2 por 1.000 NV. o menos la tasa de mortalidad en &lt;1 año</t>
  </si>
  <si>
    <t>SP12MP16: Alcanzar una cobertura del 100% en la vigilancia y control de los factores de riesgo sanitarios, fitosanitarios y ambientales en los establecimientos especiales registrados</t>
  </si>
  <si>
    <t>P1MR17: Mantener el número de brotes anuales por Enfermedades Transmitidas por Alimentos ETAS en el Departamento en 15 o menos, en casos provenientes de sujetos objeto de control sanitario.</t>
  </si>
  <si>
    <t>SP12MP17: Mantener en 100% la cobertura de vigilancia de calidad del agua en acueductos de cabecera municipales</t>
  </si>
  <si>
    <t>P1MR18: Elaborar, aprobar e implementar la política de salud ambiental para el departamento</t>
  </si>
  <si>
    <t>SP12MP18: Mantener en 100% la cobertura de vigilancia de calidad del agua en acueductos rurales con tratamiento.</t>
  </si>
  <si>
    <t>Codigo</t>
  </si>
  <si>
    <t>Meta de Resultado</t>
  </si>
  <si>
    <t>Nombre</t>
  </si>
  <si>
    <t>Unidad de Medida</t>
  </si>
  <si>
    <t>Línea Base (Diciembre 2010)</t>
  </si>
  <si>
    <t>Valor Esperado al 2015</t>
  </si>
  <si>
    <t>Meta de Producto</t>
  </si>
  <si>
    <t>Línea Base (Diciembre 2011)</t>
  </si>
  <si>
    <t>P1MR1:</t>
  </si>
  <si>
    <t>P1MR1: Tasa de mortalidad infantil</t>
  </si>
  <si>
    <t>P1MR1: Tasa</t>
  </si>
  <si>
    <t>P1MR1: 11.2</t>
  </si>
  <si>
    <t>SP11MP1:</t>
  </si>
  <si>
    <t>SP11MP1: Porcentaje de niños &lt;1 año con esquema completo de vacunación</t>
  </si>
  <si>
    <t>SP11MP1: Porcentaje</t>
  </si>
  <si>
    <t>SP11MP1: 90</t>
  </si>
  <si>
    <t>SP11MP1: 95</t>
  </si>
  <si>
    <t>P1MR2:</t>
  </si>
  <si>
    <t>P1MR2: Tasa de mortalidad en menores de 5 años</t>
  </si>
  <si>
    <t>P1MR2: Tasa</t>
  </si>
  <si>
    <t>P1MR2: 201</t>
  </si>
  <si>
    <t>P1MR2: 180</t>
  </si>
  <si>
    <t>SP11MP2: Tasa Departamental de mortalidad por EDA en menores de 5 años</t>
  </si>
  <si>
    <t>SP11MP2: Tasa</t>
  </si>
  <si>
    <t>SP11MP2: 104</t>
  </si>
  <si>
    <t>SP11MP2: 100</t>
  </si>
  <si>
    <t>P1MR3:</t>
  </si>
  <si>
    <t>P1MR3: Razón de mortalidad materna directa</t>
  </si>
  <si>
    <t>P1MR3: Razón</t>
  </si>
  <si>
    <t>P1MR3: 48.3</t>
  </si>
  <si>
    <t>P1MR3: &lt;48.3</t>
  </si>
  <si>
    <t>SP11MP3: Tasa Departamental de mortalidad por IRA en menores de 5 años</t>
  </si>
  <si>
    <t>SP11MP3: Tasa</t>
  </si>
  <si>
    <t>SP11MP3: 104</t>
  </si>
  <si>
    <t>SP11MP3: 100</t>
  </si>
  <si>
    <t xml:space="preserve"> </t>
  </si>
  <si>
    <t>SP31MP34: Número</t>
  </si>
  <si>
    <t>SP31MP34: 0</t>
  </si>
  <si>
    <t>SP31MP34: 16</t>
  </si>
  <si>
    <t>P8MR35:</t>
  </si>
  <si>
    <t>SP31MP35:</t>
  </si>
  <si>
    <t>P9MR36: Municipios con   procesos de ciencia, tecnología e innovación implementados</t>
  </si>
  <si>
    <t>P9MR36: Número</t>
  </si>
  <si>
    <t>P9MR36: 0</t>
  </si>
  <si>
    <t>P9MR36: 12</t>
  </si>
  <si>
    <t>SP31MP36: Porcentaje de recursos de oferta contratados</t>
  </si>
  <si>
    <t>SP31MP36: Porcentaje</t>
  </si>
  <si>
    <t>SP31MP36: 100</t>
  </si>
  <si>
    <t>P10MR37:</t>
  </si>
  <si>
    <t>P13MR41: Porcentaje de Niños, niñas y adolescentes con derechos atendidos</t>
  </si>
  <si>
    <t>P13MR41: Porcentaje</t>
  </si>
  <si>
    <t>P13MR41: NA</t>
  </si>
  <si>
    <t>P13MR41: 30</t>
  </si>
  <si>
    <t>SP33MP41: ESE Hospitales articulados con el sistema de información</t>
  </si>
  <si>
    <t>SP33MP41: Número</t>
  </si>
  <si>
    <t>SP33MP41: 0</t>
  </si>
  <si>
    <t>SP33MP41: 16</t>
  </si>
  <si>
    <t>Logro de la Vigencia</t>
  </si>
  <si>
    <t>Meta(s) de la Actividad</t>
  </si>
  <si>
    <t xml:space="preserve">% Avance </t>
  </si>
  <si>
    <t>SEGUIMIENTO</t>
  </si>
  <si>
    <t>ACTIVIDAD</t>
  </si>
  <si>
    <t>P1MR5: Tasa de mortalidad por cáncer de cuello uterino</t>
  </si>
  <si>
    <t>P1MR5: Tasa</t>
  </si>
  <si>
    <t>P1MR5: 7.2</t>
  </si>
  <si>
    <t>P1MR5: 6.7</t>
  </si>
  <si>
    <t>SP11MP5: Porcentaje de gestantes con nacido vivo con cuatro o más controles prenatales.</t>
  </si>
  <si>
    <t>SP11MP5: Porcentaje</t>
  </si>
  <si>
    <t>SP11MP5: 83</t>
  </si>
  <si>
    <t>SP11MP5: 85</t>
  </si>
  <si>
    <t>P7MR31: Incrementar la cobertura bruta al 55% durante el cuatrienio en el nivel de media</t>
  </si>
  <si>
    <t>P8MR33: Incrementar en 20% las instituciones educativas de los 12 municipios no certificados de Risaralda que superen el nivel alcanzado en el año 2011 en los resultados de las pruebas SABER grado 11, durante el cuatrienio.</t>
  </si>
  <si>
    <t>P8MR34: Incrementar en 20% las instituciones educativas de los 12 municipios no certificados de Risaralda que superen el nivel alcanzado en el año 2011 en los resultados de las pruebas SABER grado 3,  5 y 9, durante el cuatrienio.</t>
  </si>
  <si>
    <t>P8MR35: Incrementar al 93% la tasa de permanencia en los establecimientos educativos en los 12 municipios no certificados durante el cuatrienio</t>
  </si>
  <si>
    <t>P10MR37: Incrementar en 5 puntos el nivel de satisfacción de los usuarios del servicio educativo de los 12 municipios no certificados de departamento de Risaralda, a partir de línea de base del año 2013.</t>
  </si>
  <si>
    <t>P11MR38: Implementar en un 100% el sistema de cooperación</t>
  </si>
  <si>
    <t>Direcciones</t>
  </si>
  <si>
    <t>SP11MP1: Aumentar al 95% la cobertura en vacunación en los menores de un año, según cohorte de nacidos vivos</t>
  </si>
  <si>
    <t>P1MR2: Disminuir de 201 a 180 por 100.000, o menos la tasa de mortalidad en menores de 5 años</t>
  </si>
  <si>
    <t>P1MR3: Mantener en 48.3 por 100.000 nacidos vivos o menos, la razón de mortalidad materna directa</t>
  </si>
  <si>
    <t>P1MR4A:</t>
  </si>
  <si>
    <t>P1MR4A: Mantener en 6 o menos el porcentaje de recién nacidos a término con Bajo Peso al Nacer BPN.</t>
  </si>
  <si>
    <t>P5MR27E:</t>
  </si>
  <si>
    <t>P5MR27E: Implementar la política de acreditación de la Secretaría de Salud de Risaralda</t>
  </si>
  <si>
    <t>P5MR27A:</t>
  </si>
  <si>
    <t>P5MR27A: Implementar el sistema de gestión de calidad en la Secretaria de Salud de Risaralda</t>
  </si>
  <si>
    <t>P9MR36E:</t>
  </si>
  <si>
    <t>P9MR36E: Implementar en  cada uno de los 12 municipios no certificados del departamento,  a través de los Proyectos Educativos Institucionales, procesos de ciencia, tecnología e innovación, apoyados con las TIC</t>
  </si>
  <si>
    <t>P9MR36A:</t>
  </si>
  <si>
    <t>P9MR36A: Apoyar técnica y financieramente procesos de  ciencia, tecnología e innovación, con las TIC en 17 establecimientos educativos de los municipios no certificados del departamento, a través de los Proyectos Educativos Institucionales    </t>
  </si>
  <si>
    <t>SP11MP2E:</t>
  </si>
  <si>
    <t>SP11MP2E: Disminuir a 100 por 100.000, la mortalidad por EDA en menores de 5 años.</t>
  </si>
  <si>
    <t>SP11MP2A:</t>
  </si>
  <si>
    <t>SP11MP2A:Disminuir a 10 por 100.000, la mortalidad por EDA en menores de 5 años.</t>
  </si>
  <si>
    <t>SP11MP3A:</t>
  </si>
  <si>
    <t>SP11MP3A: Disminuir a 10 por 100.000, la mortalidad por IRA en menores de 5 años.</t>
  </si>
  <si>
    <t>SP12MP21ED:</t>
  </si>
  <si>
    <t>SP12MP21ED: Implementar  un programa de control epidemiológico en la transmisión de enfermedades zoonóticas, buscando control en la reproducción de pequeñas especies callejeras (perros y gatos).</t>
  </si>
  <si>
    <t>SP13MP25E:</t>
  </si>
  <si>
    <t>SP13MP25E: Elaborar, aprobar e implementar la política de salud mental en el Departamento</t>
  </si>
  <si>
    <t>SP13MP25A:</t>
  </si>
  <si>
    <t>SP13MP25A:Fortalecer en los catorce municipios el programa de Salud Mental, mediante la implementación de línea amiga para la atención en situación de crisis ludotecas y redes para la promoción de la salud mental y la convivencia</t>
  </si>
  <si>
    <t>SP13MP28E:</t>
  </si>
  <si>
    <t>SP13MP28E: Elaborar, aprobar e implementar la política de inclusión y respeto por la diversidad sexual en el Departamento</t>
  </si>
  <si>
    <t>SP13MP28A:</t>
  </si>
  <si>
    <t>SP13MP28A: Formular los lineamientos técnicos para la política pública de inclusión y respeto por la diversidad sexual en salud.</t>
  </si>
  <si>
    <t>SP13MP31A:</t>
  </si>
  <si>
    <t>SP13MP31A: Fortalecer técnica y financieramente en los catorce municipios a través de la red pública de prestación de servicios, la ruta de atención psicosocial para las víctimas del conflicto armado</t>
  </si>
  <si>
    <t>P2MP22:</t>
  </si>
  <si>
    <t>P2MP22: Disponer de las 14 bases de datos del Sisben actualizada y de afiliados en línea</t>
  </si>
  <si>
    <t>P2MP23:</t>
  </si>
  <si>
    <t>P2MP23: Garantizar el 100% de recursos departamentales de cofinanciación para la universalización y unificación del aseguramiento</t>
  </si>
  <si>
    <t>P2MP24ED:</t>
  </si>
  <si>
    <t>P2MP24ED: Implementar la estrategia de subsidio a la cotización en el nivel 3 de Sisben, conforme a reglamentación Nacional</t>
  </si>
  <si>
    <t>SP31MP33ED:</t>
  </si>
  <si>
    <t>SP31MP33ED: Implementar el servicio de telemedicina en 8 ESE Hospitales</t>
  </si>
  <si>
    <r>
      <t xml:space="preserve">P1MR1: </t>
    </r>
    <r>
      <rPr>
        <b/>
        <sz val="10"/>
        <rFont val="Tahoma"/>
        <family val="2"/>
      </rPr>
      <t>&lt;11.2</t>
    </r>
  </si>
  <si>
    <t>DEPARTAMENTO DE RISARALDA</t>
  </si>
  <si>
    <t>1. Asesoria y Asisistencia Técnica e Inspeción, Vigilancia y Control</t>
  </si>
  <si>
    <t>2. Asesoria y Asistencia Tecnica Educación</t>
  </si>
  <si>
    <t>3. Atención a Poblaciones</t>
  </si>
  <si>
    <t>4. Atención al Ciudadano</t>
  </si>
  <si>
    <t>5. Contratación</t>
  </si>
  <si>
    <t>7. Desarrollo Empresarial y Competitividad</t>
  </si>
  <si>
    <t>22. Gestión del Talento Humano</t>
  </si>
  <si>
    <t>23. Gestión Documental</t>
  </si>
  <si>
    <t>24. Gestión Financiera</t>
  </si>
  <si>
    <t>25. Gestión Legal y Defensa Judicial</t>
  </si>
  <si>
    <t>26. Gestión municipal</t>
  </si>
  <si>
    <t>27. Inspección Vigilancia y Control educación</t>
  </si>
  <si>
    <t>28. Laboratorio de Salud Publica</t>
  </si>
  <si>
    <t>29. Planeación Sectorial</t>
  </si>
  <si>
    <t>30. Planeación y Sistemas de Información</t>
  </si>
  <si>
    <t>31. Presupuesto</t>
  </si>
  <si>
    <t>32. Recaudo y Pagos</t>
  </si>
  <si>
    <t>33. Salud Publica</t>
  </si>
  <si>
    <t>Version: 7</t>
  </si>
  <si>
    <t>Vigencia:03-2017</t>
  </si>
  <si>
    <t>CUATRIMESTRE</t>
  </si>
  <si>
    <t>Cuatrimestre</t>
  </si>
  <si>
    <t>COMPONENTE</t>
  </si>
  <si>
    <t>Componente</t>
  </si>
  <si>
    <t>2. Racionalización De Trámites</t>
  </si>
  <si>
    <t>1. Gestión Del Riesgo De Corrupción - Mapa De Riesgos De Corrupción</t>
  </si>
  <si>
    <t>3. Rendición De Cuentas</t>
  </si>
  <si>
    <t>4. Mecanismos Para Mejorar La Atención Al Ciudadano</t>
  </si>
  <si>
    <t>5. Mecanismos Para La Transparencia Y Acceso A La Información</t>
  </si>
  <si>
    <t>6. Iniciativas Adicionales</t>
  </si>
  <si>
    <t>1. Despacho del Gobernador</t>
  </si>
  <si>
    <t>4. Secretaría de Planeación</t>
  </si>
  <si>
    <t>5. Secretaría Administrativa</t>
  </si>
  <si>
    <t>6. Secretaría TIC</t>
  </si>
  <si>
    <t>7. Secretaría de Hacienda</t>
  </si>
  <si>
    <t>% CUMPLIMIENTO</t>
  </si>
  <si>
    <t>VIGENCIA</t>
  </si>
  <si>
    <t>DEPENDENCIA</t>
  </si>
  <si>
    <t>AVANCE</t>
  </si>
  <si>
    <t>CÓDIGO PA</t>
  </si>
  <si>
    <t>No. ACTIVIDAD</t>
  </si>
  <si>
    <t>PROGRAMADO</t>
  </si>
  <si>
    <t>% AVANCE</t>
  </si>
  <si>
    <t>OBSERVACIÓN</t>
  </si>
  <si>
    <t xml:space="preserve">Plan </t>
  </si>
  <si>
    <t>1. Plan Institucional de Archivos de la Entidad - PINAR</t>
  </si>
  <si>
    <t>2. Plan Anual de Adquisiciones</t>
  </si>
  <si>
    <t>3. Plan Anual de Vacantes</t>
  </si>
  <si>
    <t>4. Plan de Previsión de Recursos Humanos</t>
  </si>
  <si>
    <t>5. Plan Estratégico de Talento Humano</t>
  </si>
  <si>
    <t>6. Plan Institucional de Capacitación</t>
  </si>
  <si>
    <t>7. Plan de Incentivos Institucionales</t>
  </si>
  <si>
    <t>8. Plan de Trabajo Anual en Seguridad y Salud en el Trabajo</t>
  </si>
  <si>
    <t>9. Plan Anticorrupción y de Atención al Ciudadano</t>
  </si>
  <si>
    <t>10. Plan Estratégico de Tecnologías de la Información y las Comunicaciones - PETI</t>
  </si>
  <si>
    <t>11. Plan de Tratamiento de Riesgos de Seguridad y Privacidad de la Información</t>
  </si>
  <si>
    <t>12. Plan de Seguridad y Privacidad de la Información</t>
  </si>
  <si>
    <t>SEGUIMIENTO ACTIVIDADES PLANES INSTITUCIONALES Y ESTRATÉGICOS</t>
  </si>
  <si>
    <t>Secretaria Administrativa</t>
  </si>
  <si>
    <t>Sistemas Integrados de Gestión
Calidad - MECI y MIPG</t>
  </si>
  <si>
    <t>PLAN INSTITUCIONAL/ESTRATÉGICO</t>
  </si>
  <si>
    <t xml:space="preserve">PLAN </t>
  </si>
  <si>
    <r>
      <rPr>
        <b/>
        <sz val="9"/>
        <rFont val="Tahoma"/>
        <family val="2"/>
      </rPr>
      <t xml:space="preserve">COMPONENTE </t>
    </r>
    <r>
      <rPr>
        <sz val="9"/>
        <rFont val="Tahoma"/>
        <family val="2"/>
      </rPr>
      <t>(Aplica solo para Plan Anticorrupción y de Atención al Ciudadano, dejar vacía)</t>
    </r>
  </si>
  <si>
    <t>2. Oficina Asesora de Comunicaciones y Prensa</t>
  </si>
  <si>
    <t>3. Oficina Asesora de Control Interno</t>
  </si>
  <si>
    <t>8. Secretaría Jurídica</t>
  </si>
  <si>
    <t>Observaciones a la Actividad</t>
  </si>
  <si>
    <t>Publicar Presupuesto (http://www.risaralda.gov.co/Publicaciones/Presupuesto)</t>
  </si>
  <si>
    <t>Se encuentra publicado todas las ordenanzas, decretos, resoluciones, leyes y normatividad general referente al presupuesto.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</si>
</sst>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quot;$&quot;\ #,##0;[Red]&quot;$&quot;\ \-#,##0"/>
    <numFmt numFmtId="165" formatCode="_ * #,##0.00_ ;_ * \-#,##0.00_ ;_ * &quot;-&quot;??_ ;_ @_ "/>
    <numFmt numFmtId="166" formatCode="_ * #,##0_ ;_ * \-#,##0_ ;_ * &quot;-&quot;??_ ;_ @_ "/>
    <numFmt numFmtId="167" formatCode="0.0%"/>
  </numFmts>
  <fonts count="31" x14ac:knownFonts="1">
    <font>
      <sz val="10"/>
      <name val="Arial"/>
    </font>
    <font>
      <sz val="10"/>
      <name val="Arial"/>
      <family val="2"/>
    </font>
    <font>
      <sz val="10"/>
      <name val="Arial"/>
      <family val="2"/>
    </font>
    <font>
      <b/>
      <sz val="8"/>
      <name val="Tahoma"/>
      <family val="2"/>
    </font>
    <font>
      <sz val="10"/>
      <color indexed="8"/>
      <name val="MS Sans Serif"/>
      <family val="2"/>
    </font>
    <font>
      <sz val="6.75"/>
      <color indexed="8"/>
      <name val="Arial"/>
      <family val="2"/>
    </font>
    <font>
      <b/>
      <u/>
      <sz val="9.75"/>
      <color indexed="8"/>
      <name val="Arial"/>
      <family val="2"/>
    </font>
    <font>
      <sz val="8"/>
      <name val="Arial"/>
      <family val="2"/>
    </font>
    <font>
      <b/>
      <shadow/>
      <sz val="10"/>
      <name val="Tahoma"/>
      <family val="2"/>
    </font>
    <font>
      <sz val="8"/>
      <name val="Tahoma"/>
      <family val="2"/>
    </font>
    <font>
      <b/>
      <sz val="12"/>
      <name val="Tahoma"/>
      <family val="2"/>
    </font>
    <font>
      <b/>
      <sz val="9"/>
      <name val="Tahoma"/>
      <family val="2"/>
    </font>
    <font>
      <b/>
      <sz val="10"/>
      <name val="Tahoma"/>
      <family val="2"/>
    </font>
    <font>
      <sz val="6"/>
      <name val="Tahoma"/>
      <family val="2"/>
    </font>
    <font>
      <sz val="10"/>
      <name val="Tahoma"/>
      <family val="2"/>
    </font>
    <font>
      <b/>
      <shadow/>
      <sz val="12"/>
      <name val="Tahoma"/>
      <family val="2"/>
    </font>
    <font>
      <sz val="9"/>
      <name val="Tahoma"/>
      <family val="2"/>
    </font>
    <font>
      <sz val="9"/>
      <name val="Zurich Cn BT"/>
      <family val="2"/>
    </font>
    <font>
      <shadow/>
      <sz val="10"/>
      <name val="Tahoma"/>
      <family val="2"/>
    </font>
    <font>
      <shadow/>
      <sz val="12"/>
      <name val="Tahoma"/>
      <family val="2"/>
    </font>
    <font>
      <sz val="9"/>
      <color indexed="9"/>
      <name val="Zurich Cn BT"/>
      <family val="2"/>
    </font>
    <font>
      <sz val="9"/>
      <name val="Arial"/>
      <family val="2"/>
    </font>
    <font>
      <sz val="8"/>
      <color theme="0"/>
      <name val="Tahoma"/>
      <family val="2"/>
    </font>
    <font>
      <sz val="9"/>
      <color theme="0"/>
      <name val="Zurich Cn BT"/>
      <family val="2"/>
    </font>
    <font>
      <sz val="10"/>
      <color theme="0"/>
      <name val="Tahoma"/>
      <family val="2"/>
    </font>
    <font>
      <sz val="8"/>
      <color rgb="FFFF0000"/>
      <name val="Tahoma"/>
      <family val="2"/>
    </font>
    <font>
      <sz val="10"/>
      <color rgb="FFFF0000"/>
      <name val="Tahoma"/>
      <family val="2"/>
    </font>
    <font>
      <sz val="9"/>
      <color rgb="FFFF0000"/>
      <name val="Zurich Cn BT"/>
      <family val="2"/>
    </font>
    <font>
      <sz val="10"/>
      <name val="Zurich Cn BT"/>
      <family val="2"/>
    </font>
    <font>
      <sz val="9"/>
      <color indexed="8"/>
      <name val="Arial"/>
      <family val="2"/>
    </font>
    <font>
      <b/>
      <shadow/>
      <sz val="12"/>
      <color rgb="FF00B050"/>
      <name val="Tahoma"/>
      <family val="2"/>
    </font>
  </fonts>
  <fills count="8">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4" tint="0.59999389629810485"/>
        <bgColor indexed="64"/>
      </patternFill>
    </fill>
  </fills>
  <borders count="25">
    <border>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17">
    <xf numFmtId="0" fontId="0" fillId="0" borderId="0"/>
    <xf numFmtId="165" fontId="1"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4" fillId="0" borderId="0"/>
    <xf numFmtId="0" fontId="4" fillId="0" borderId="0"/>
    <xf numFmtId="9" fontId="1"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0" fontId="1" fillId="0" borderId="0"/>
    <xf numFmtId="0" fontId="1" fillId="0" borderId="0"/>
    <xf numFmtId="0" fontId="1" fillId="0" borderId="0"/>
  </cellStyleXfs>
  <cellXfs count="136">
    <xf numFmtId="0" fontId="0" fillId="0" borderId="0" xfId="0"/>
    <xf numFmtId="0" fontId="9" fillId="0" borderId="0" xfId="0" applyFont="1" applyAlignment="1">
      <alignment vertical="center"/>
    </xf>
    <xf numFmtId="0" fontId="9" fillId="0" borderId="0" xfId="0" applyFont="1" applyAlignment="1">
      <alignment horizontal="center" vertical="center"/>
    </xf>
    <xf numFmtId="0" fontId="9" fillId="0" borderId="0" xfId="0" applyFont="1" applyBorder="1" applyAlignment="1">
      <alignment vertical="center"/>
    </xf>
    <xf numFmtId="0" fontId="3" fillId="0" borderId="0" xfId="0" applyFont="1" applyBorder="1" applyAlignment="1">
      <alignment horizontal="left" vertical="center"/>
    </xf>
    <xf numFmtId="3" fontId="13" fillId="0" borderId="0" xfId="1" applyNumberFormat="1" applyFont="1" applyBorder="1" applyAlignment="1">
      <alignment horizontal="center" vertical="center" wrapText="1"/>
    </xf>
    <xf numFmtId="3" fontId="9" fillId="0" borderId="0" xfId="1" applyNumberFormat="1" applyFont="1" applyBorder="1" applyAlignment="1">
      <alignment horizontal="center" vertical="center"/>
    </xf>
    <xf numFmtId="0" fontId="9" fillId="0" borderId="0" xfId="0" applyFont="1" applyBorder="1" applyAlignment="1">
      <alignment horizontal="center" vertical="center"/>
    </xf>
    <xf numFmtId="0" fontId="14" fillId="0" borderId="0" xfId="0" applyFont="1" applyAlignment="1">
      <alignment horizontal="center"/>
    </xf>
    <xf numFmtId="167" fontId="14" fillId="0" borderId="0" xfId="0" applyNumberFormat="1" applyFont="1" applyAlignment="1">
      <alignment vertical="center"/>
    </xf>
    <xf numFmtId="166" fontId="14" fillId="0" borderId="0" xfId="1" applyNumberFormat="1" applyFont="1" applyAlignment="1">
      <alignment vertical="center"/>
    </xf>
    <xf numFmtId="0" fontId="14" fillId="0" borderId="0" xfId="0" applyFont="1" applyAlignment="1">
      <alignment vertical="center"/>
    </xf>
    <xf numFmtId="0" fontId="14" fillId="0" borderId="0" xfId="0" applyFont="1" applyBorder="1" applyAlignment="1">
      <alignment horizontal="center"/>
    </xf>
    <xf numFmtId="9" fontId="14" fillId="0" borderId="0" xfId="0" applyNumberFormat="1" applyFont="1" applyBorder="1" applyAlignment="1">
      <alignment horizontal="center"/>
    </xf>
    <xf numFmtId="167" fontId="14" fillId="0" borderId="0" xfId="0" applyNumberFormat="1" applyFont="1" applyBorder="1" applyAlignment="1">
      <alignment vertical="center"/>
    </xf>
    <xf numFmtId="166" fontId="14" fillId="0" borderId="0" xfId="1" applyNumberFormat="1" applyFont="1" applyBorder="1" applyAlignment="1">
      <alignment vertical="center"/>
    </xf>
    <xf numFmtId="9" fontId="14" fillId="0" borderId="0" xfId="0" applyNumberFormat="1" applyFont="1" applyBorder="1" applyAlignment="1">
      <alignment vertical="center"/>
    </xf>
    <xf numFmtId="0" fontId="14" fillId="0" borderId="3" xfId="0" applyFont="1" applyBorder="1"/>
    <xf numFmtId="0" fontId="12" fillId="0" borderId="3" xfId="0" applyFont="1" applyBorder="1" applyAlignment="1">
      <alignment vertical="center"/>
    </xf>
    <xf numFmtId="0" fontId="14" fillId="0" borderId="3" xfId="0" applyFont="1" applyBorder="1" applyAlignment="1">
      <alignment vertical="center"/>
    </xf>
    <xf numFmtId="9" fontId="14" fillId="0" borderId="0" xfId="11" applyFont="1" applyAlignment="1">
      <alignment horizontal="center"/>
    </xf>
    <xf numFmtId="9" fontId="14" fillId="0" borderId="0" xfId="0" applyNumberFormat="1" applyFont="1" applyAlignment="1">
      <alignment horizontal="center"/>
    </xf>
    <xf numFmtId="9" fontId="14" fillId="0" borderId="0" xfId="0" applyNumberFormat="1" applyFont="1" applyAlignment="1">
      <alignment vertical="center"/>
    </xf>
    <xf numFmtId="0" fontId="8" fillId="0" borderId="0" xfId="0" applyFont="1" applyBorder="1" applyAlignment="1">
      <alignment horizontal="centerContinuous" vertical="center" wrapText="1"/>
    </xf>
    <xf numFmtId="0" fontId="8" fillId="0" borderId="4" xfId="0" applyFont="1" applyBorder="1" applyAlignment="1">
      <alignment horizontal="centerContinuous" vertical="center" wrapText="1"/>
    </xf>
    <xf numFmtId="0" fontId="15" fillId="0" borderId="0" xfId="0" applyFont="1" applyBorder="1" applyAlignment="1">
      <alignment horizontal="centerContinuous" vertical="center" wrapText="1"/>
    </xf>
    <xf numFmtId="0" fontId="17" fillId="0" borderId="0" xfId="0" applyFont="1" applyAlignment="1">
      <alignment vertical="center"/>
    </xf>
    <xf numFmtId="0" fontId="17" fillId="0" borderId="0" xfId="0" applyFont="1" applyBorder="1" applyAlignment="1">
      <alignment vertical="center"/>
    </xf>
    <xf numFmtId="0" fontId="15" fillId="0" borderId="13" xfId="0" applyFont="1" applyBorder="1" applyAlignment="1">
      <alignment horizontal="centerContinuous" vertical="center" wrapText="1"/>
    </xf>
    <xf numFmtId="0" fontId="15" fillId="0" borderId="3"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9" fillId="0" borderId="0" xfId="0" applyFont="1" applyBorder="1" applyAlignment="1">
      <alignment horizontal="centerContinuous" vertical="center"/>
    </xf>
    <xf numFmtId="0" fontId="19" fillId="0" borderId="11" xfId="0" applyFont="1" applyBorder="1" applyAlignment="1">
      <alignment vertical="center" wrapText="1"/>
    </xf>
    <xf numFmtId="0" fontId="20" fillId="0" borderId="0" xfId="0" applyFont="1" applyAlignment="1">
      <alignment vertical="center"/>
    </xf>
    <xf numFmtId="0" fontId="20" fillId="0" borderId="0" xfId="0" applyFont="1" applyBorder="1" applyAlignment="1">
      <alignment vertical="center"/>
    </xf>
    <xf numFmtId="166" fontId="14" fillId="0" borderId="0" xfId="0" applyNumberFormat="1" applyFont="1" applyBorder="1" applyAlignment="1">
      <alignment horizontal="center"/>
    </xf>
    <xf numFmtId="0" fontId="9" fillId="0" borderId="2" xfId="0" applyFont="1" applyBorder="1" applyAlignment="1">
      <alignment vertical="center"/>
    </xf>
    <xf numFmtId="0" fontId="18" fillId="0" borderId="12" xfId="0" applyFont="1" applyBorder="1" applyAlignment="1">
      <alignment horizontal="left" vertical="center" wrapText="1" indent="1"/>
    </xf>
    <xf numFmtId="0" fontId="22" fillId="0" borderId="0" xfId="0" applyFont="1" applyAlignment="1">
      <alignment vertical="center"/>
    </xf>
    <xf numFmtId="0" fontId="22" fillId="0" borderId="0" xfId="0" applyFont="1" applyBorder="1" applyAlignment="1">
      <alignment vertical="center"/>
    </xf>
    <xf numFmtId="0" fontId="23" fillId="0" borderId="0" xfId="0" applyFont="1" applyAlignment="1">
      <alignment vertical="center"/>
    </xf>
    <xf numFmtId="0" fontId="23" fillId="0" borderId="0"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5" fillId="0" borderId="0" xfId="0" applyFont="1" applyBorder="1" applyAlignment="1">
      <alignment vertical="center"/>
    </xf>
    <xf numFmtId="0" fontId="26" fillId="0" borderId="0" xfId="0" applyFont="1" applyAlignment="1">
      <alignment vertical="center"/>
    </xf>
    <xf numFmtId="0" fontId="16" fillId="0" borderId="0" xfId="0" applyFont="1" applyAlignment="1">
      <alignment vertical="center"/>
    </xf>
    <xf numFmtId="0" fontId="16" fillId="0" borderId="0" xfId="0" applyFont="1" applyAlignment="1">
      <alignment horizontal="justify" vertical="center" wrapText="1"/>
    </xf>
    <xf numFmtId="3" fontId="14" fillId="0" borderId="0" xfId="0" applyNumberFormat="1" applyFont="1" applyAlignment="1">
      <alignment horizontal="left" vertical="top"/>
    </xf>
    <xf numFmtId="0" fontId="14" fillId="0" borderId="0" xfId="0" applyFont="1" applyAlignment="1">
      <alignment vertical="top"/>
    </xf>
    <xf numFmtId="3" fontId="14" fillId="0" borderId="0" xfId="0" applyNumberFormat="1" applyFont="1" applyAlignment="1">
      <alignment vertical="top"/>
    </xf>
    <xf numFmtId="0" fontId="3" fillId="2" borderId="0" xfId="0" applyFont="1" applyFill="1" applyBorder="1" applyAlignment="1" applyProtection="1">
      <alignment horizontal="center" vertical="center" wrapText="1"/>
      <protection locked="0"/>
    </xf>
    <xf numFmtId="0" fontId="26" fillId="0" borderId="0" xfId="0" applyFont="1" applyAlignment="1">
      <alignment horizontal="center"/>
    </xf>
    <xf numFmtId="0" fontId="27" fillId="0" borderId="0" xfId="0" applyFont="1" applyAlignment="1">
      <alignment vertical="center"/>
    </xf>
    <xf numFmtId="0" fontId="17" fillId="0" borderId="0" xfId="0" applyFont="1" applyAlignment="1">
      <alignment horizontal="left" vertical="top"/>
    </xf>
    <xf numFmtId="0" fontId="1" fillId="0" borderId="0" xfId="0" applyFont="1" applyAlignment="1">
      <alignment horizontal="left"/>
    </xf>
    <xf numFmtId="0" fontId="17" fillId="0" borderId="0" xfId="0" applyFont="1" applyAlignment="1"/>
    <xf numFmtId="0" fontId="17" fillId="0" borderId="0" xfId="0" applyFont="1" applyBorder="1" applyAlignment="1">
      <alignment horizontal="left" vertical="top"/>
    </xf>
    <xf numFmtId="0" fontId="14" fillId="0" borderId="5" xfId="0" applyFont="1" applyBorder="1" applyAlignment="1">
      <alignment vertical="center"/>
    </xf>
    <xf numFmtId="0" fontId="14" fillId="0" borderId="8" xfId="0" applyFont="1" applyBorder="1" applyAlignment="1">
      <alignment vertical="center"/>
    </xf>
    <xf numFmtId="0" fontId="9" fillId="0" borderId="8" xfId="0" applyFont="1" applyBorder="1" applyAlignment="1">
      <alignment vertical="center"/>
    </xf>
    <xf numFmtId="0" fontId="17" fillId="0" borderId="8" xfId="0" applyFont="1" applyBorder="1" applyAlignment="1">
      <alignment horizontal="left" vertical="top"/>
    </xf>
    <xf numFmtId="10" fontId="10" fillId="0" borderId="0" xfId="0" applyNumberFormat="1" applyFont="1" applyFill="1" applyBorder="1" applyAlignment="1" applyProtection="1">
      <alignment horizontal="center" vertical="center" wrapText="1"/>
    </xf>
    <xf numFmtId="0" fontId="28" fillId="0" borderId="0" xfId="14" applyFont="1" applyFill="1" applyAlignment="1">
      <alignment vertical="top" wrapText="1"/>
    </xf>
    <xf numFmtId="0" fontId="21" fillId="0" borderId="0" xfId="0" applyFont="1" applyAlignment="1"/>
    <xf numFmtId="0" fontId="21" fillId="0" borderId="0" xfId="0" applyFont="1" applyAlignment="1">
      <alignment horizontal="left"/>
    </xf>
    <xf numFmtId="0" fontId="28" fillId="0" borderId="0" xfId="14" applyFont="1" applyFill="1" applyAlignment="1">
      <alignment vertical="top"/>
    </xf>
    <xf numFmtId="0" fontId="1" fillId="0" borderId="0" xfId="0" applyFont="1" applyAlignment="1"/>
    <xf numFmtId="0" fontId="9" fillId="0" borderId="0" xfId="0" applyFont="1" applyBorder="1" applyAlignment="1" applyProtection="1">
      <alignment horizontal="centerContinuous" vertical="center"/>
      <protection hidden="1"/>
    </xf>
    <xf numFmtId="0" fontId="9" fillId="0" borderId="0" xfId="0" applyFont="1" applyAlignment="1" applyProtection="1">
      <alignment vertical="center"/>
      <protection hidden="1"/>
    </xf>
    <xf numFmtId="0" fontId="18" fillId="0" borderId="0" xfId="0" applyFont="1" applyBorder="1" applyAlignment="1" applyProtection="1">
      <alignment horizontal="left" vertical="center" wrapText="1" indent="1"/>
      <protection hidden="1"/>
    </xf>
    <xf numFmtId="0" fontId="9" fillId="0" borderId="0" xfId="0" applyFont="1" applyBorder="1" applyAlignment="1" applyProtection="1">
      <alignment vertical="center"/>
      <protection hidden="1"/>
    </xf>
    <xf numFmtId="0" fontId="14" fillId="0" borderId="0" xfId="0" applyFont="1" applyBorder="1" applyAlignment="1" applyProtection="1">
      <alignment horizontal="left" vertical="center"/>
      <protection hidden="1"/>
    </xf>
    <xf numFmtId="0" fontId="3" fillId="2" borderId="0" xfId="0" applyFont="1" applyFill="1" applyBorder="1" applyAlignment="1" applyProtection="1">
      <alignment horizontal="center" vertical="center" wrapText="1"/>
      <protection hidden="1"/>
    </xf>
    <xf numFmtId="0" fontId="9" fillId="0" borderId="0" xfId="0" applyNumberFormat="1" applyFont="1" applyAlignment="1">
      <alignment horizontal="left" vertical="center"/>
    </xf>
    <xf numFmtId="0" fontId="9" fillId="0" borderId="0" xfId="0" applyNumberFormat="1" applyFont="1" applyBorder="1" applyAlignment="1">
      <alignment horizontal="left" vertical="center"/>
    </xf>
    <xf numFmtId="0" fontId="16" fillId="0" borderId="0" xfId="0" applyNumberFormat="1" applyFont="1" applyAlignment="1">
      <alignment horizontal="left" vertical="center"/>
    </xf>
    <xf numFmtId="0" fontId="11" fillId="5" borderId="5" xfId="0" applyFont="1" applyFill="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pplyProtection="1">
      <alignment horizontal="center" vertical="center"/>
    </xf>
    <xf numFmtId="3" fontId="9" fillId="0" borderId="10" xfId="2" applyNumberFormat="1" applyFont="1" applyBorder="1" applyAlignment="1" applyProtection="1">
      <alignment horizontal="center" vertical="center"/>
      <protection locked="0"/>
    </xf>
    <xf numFmtId="0" fontId="10" fillId="5" borderId="5" xfId="0" applyFont="1" applyFill="1" applyBorder="1" applyAlignment="1">
      <alignment horizontal="center" vertical="center"/>
    </xf>
    <xf numFmtId="3" fontId="0" fillId="0" borderId="0" xfId="0" applyNumberFormat="1"/>
    <xf numFmtId="0" fontId="9" fillId="5" borderId="10"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6" fillId="5" borderId="5" xfId="0" applyFont="1" applyFill="1" applyBorder="1" applyAlignment="1">
      <alignment horizontal="left" vertical="center" wrapText="1" indent="1"/>
    </xf>
    <xf numFmtId="0" fontId="10" fillId="2" borderId="6"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9" fillId="6" borderId="12" xfId="0" applyFont="1" applyFill="1" applyBorder="1" applyAlignment="1">
      <alignment horizontal="center" vertical="center" wrapText="1"/>
    </xf>
    <xf numFmtId="0" fontId="1" fillId="0" borderId="0" xfId="0" applyFont="1"/>
    <xf numFmtId="167" fontId="0" fillId="0" borderId="0" xfId="11" applyNumberFormat="1" applyFont="1"/>
    <xf numFmtId="10" fontId="0" fillId="0" borderId="0" xfId="11" applyNumberFormat="1" applyFont="1"/>
    <xf numFmtId="3" fontId="9" fillId="0" borderId="10" xfId="1" applyNumberFormat="1" applyFont="1" applyBorder="1" applyAlignment="1" applyProtection="1">
      <alignment horizontal="center" vertical="center"/>
      <protection locked="0" hidden="1"/>
    </xf>
    <xf numFmtId="9" fontId="3" fillId="0" borderId="12" xfId="11" applyFont="1" applyBorder="1" applyAlignment="1" applyProtection="1">
      <alignment horizontal="center" vertical="center"/>
    </xf>
    <xf numFmtId="3" fontId="9" fillId="0" borderId="10" xfId="2" applyNumberFormat="1" applyFont="1" applyFill="1" applyBorder="1" applyAlignment="1" applyProtection="1">
      <alignment horizontal="center" vertical="center"/>
      <protection locked="0"/>
    </xf>
    <xf numFmtId="3" fontId="9" fillId="0" borderId="10" xfId="1" applyNumberFormat="1" applyFont="1" applyBorder="1" applyAlignment="1" applyProtection="1">
      <alignment horizontal="center" vertical="center"/>
      <protection locked="0"/>
    </xf>
    <xf numFmtId="0" fontId="8" fillId="4" borderId="21"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29" fillId="2" borderId="12" xfId="9" applyNumberFormat="1" applyFont="1" applyFill="1" applyBorder="1" applyAlignment="1" applyProtection="1">
      <alignment horizontal="left" vertical="center" wrapText="1"/>
      <protection locked="0"/>
    </xf>
    <xf numFmtId="0" fontId="29" fillId="2" borderId="15" xfId="9" applyNumberFormat="1" applyFont="1" applyFill="1" applyBorder="1" applyAlignment="1" applyProtection="1">
      <alignment horizontal="left" vertical="center" wrapText="1"/>
      <protection locked="0"/>
    </xf>
    <xf numFmtId="0" fontId="29" fillId="2" borderId="11" xfId="9" applyNumberFormat="1" applyFont="1" applyFill="1" applyBorder="1" applyAlignment="1" applyProtection="1">
      <alignment horizontal="left" vertical="center" wrapText="1"/>
      <protection locked="0"/>
    </xf>
    <xf numFmtId="3" fontId="9" fillId="0" borderId="10" xfId="1" applyNumberFormat="1" applyFont="1" applyBorder="1" applyAlignment="1" applyProtection="1">
      <alignment horizontal="center" vertical="center" wrapText="1"/>
      <protection locked="0"/>
    </xf>
    <xf numFmtId="0" fontId="16" fillId="5" borderId="12" xfId="0" applyFont="1" applyFill="1" applyBorder="1" applyAlignment="1">
      <alignment horizontal="center" vertical="center" wrapText="1"/>
    </xf>
    <xf numFmtId="0" fontId="16" fillId="5" borderId="15"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29" fillId="2" borderId="12" xfId="9" applyNumberFormat="1" applyFont="1" applyFill="1" applyBorder="1" applyAlignment="1" applyProtection="1">
      <alignment horizontal="justify" vertical="center" wrapText="1"/>
      <protection locked="0"/>
    </xf>
    <xf numFmtId="0" fontId="29" fillId="2" borderId="15" xfId="9" applyNumberFormat="1" applyFont="1" applyFill="1" applyBorder="1" applyAlignment="1" applyProtection="1">
      <alignment horizontal="justify" vertical="center" wrapText="1"/>
      <protection locked="0"/>
    </xf>
    <xf numFmtId="0" fontId="29" fillId="2" borderId="11" xfId="9" applyNumberFormat="1" applyFont="1" applyFill="1" applyBorder="1" applyAlignment="1" applyProtection="1">
      <alignment horizontal="justify" vertical="center" wrapText="1"/>
      <protection locked="0"/>
    </xf>
    <xf numFmtId="0" fontId="30" fillId="4" borderId="16"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19" xfId="0" applyFont="1" applyFill="1" applyBorder="1" applyAlignment="1">
      <alignment horizontal="center" vertical="center" wrapText="1"/>
    </xf>
    <xf numFmtId="0" fontId="16" fillId="6" borderId="10" xfId="0" applyFont="1" applyFill="1" applyBorder="1" applyAlignment="1">
      <alignment horizontal="center" vertical="center" wrapText="1"/>
    </xf>
    <xf numFmtId="3" fontId="9" fillId="0" borderId="10" xfId="1" applyNumberFormat="1" applyFont="1" applyBorder="1" applyAlignment="1" applyProtection="1">
      <alignment horizontal="justify" vertical="center" wrapText="1"/>
      <protection locked="0"/>
    </xf>
    <xf numFmtId="0" fontId="10" fillId="2" borderId="10" xfId="0" applyFont="1" applyFill="1" applyBorder="1" applyAlignment="1" applyProtection="1">
      <alignment horizontal="center" vertical="center" wrapText="1"/>
      <protection locked="0"/>
    </xf>
    <xf numFmtId="0" fontId="11" fillId="5" borderId="24"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3" xfId="0" applyFont="1" applyFill="1" applyBorder="1" applyAlignment="1">
      <alignment horizontal="center" vertical="center" wrapText="1"/>
    </xf>
    <xf numFmtId="167" fontId="10" fillId="3" borderId="5" xfId="11" applyNumberFormat="1" applyFont="1" applyFill="1" applyBorder="1" applyAlignment="1" applyProtection="1">
      <alignment horizontal="center" vertical="center"/>
    </xf>
    <xf numFmtId="167" fontId="10" fillId="3" borderId="9" xfId="11" applyNumberFormat="1" applyFont="1" applyFill="1" applyBorder="1" applyAlignment="1" applyProtection="1">
      <alignment horizontal="center" vertical="center"/>
    </xf>
    <xf numFmtId="0" fontId="14" fillId="7" borderId="13" xfId="0" applyFont="1" applyFill="1" applyBorder="1" applyAlignment="1">
      <alignment horizontal="center" vertical="center"/>
    </xf>
    <xf numFmtId="0" fontId="14" fillId="7" borderId="3" xfId="0" applyFont="1" applyFill="1" applyBorder="1" applyAlignment="1">
      <alignment horizontal="center" vertical="center"/>
    </xf>
    <xf numFmtId="0" fontId="9" fillId="0" borderId="0" xfId="0" applyFont="1" applyAlignment="1">
      <alignment horizontal="center" vertical="center"/>
    </xf>
    <xf numFmtId="0" fontId="11" fillId="5" borderId="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2" fillId="0" borderId="13"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14" xfId="0" applyFont="1" applyBorder="1" applyAlignment="1" applyProtection="1">
      <alignment horizontal="left" vertical="center"/>
      <protection locked="0"/>
    </xf>
    <xf numFmtId="0" fontId="18" fillId="0" borderId="1" xfId="0" applyFont="1" applyBorder="1" applyAlignment="1">
      <alignment horizontal="left" vertical="center" wrapText="1" indent="1"/>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0" fillId="0" borderId="12" xfId="0" applyFont="1" applyFill="1" applyBorder="1" applyAlignment="1" applyProtection="1">
      <alignment horizontal="center" vertical="center" wrapText="1"/>
      <protection locked="0" hidden="1"/>
    </xf>
    <xf numFmtId="0" fontId="10" fillId="0" borderId="15" xfId="0" applyFont="1" applyFill="1" applyBorder="1" applyAlignment="1" applyProtection="1">
      <alignment horizontal="center" vertical="center" wrapText="1"/>
      <protection locked="0" hidden="1"/>
    </xf>
    <xf numFmtId="0" fontId="10" fillId="0" borderId="11" xfId="0" applyFont="1" applyFill="1" applyBorder="1" applyAlignment="1" applyProtection="1">
      <alignment horizontal="center" vertical="center" wrapText="1"/>
      <protection locked="0" hidden="1"/>
    </xf>
    <xf numFmtId="0" fontId="3" fillId="5" borderId="7" xfId="0" applyFont="1" applyFill="1" applyBorder="1" applyAlignment="1">
      <alignment horizontal="center" vertical="center" wrapText="1"/>
    </xf>
    <xf numFmtId="0" fontId="3" fillId="5" borderId="17" xfId="0" applyFont="1" applyFill="1" applyBorder="1" applyAlignment="1">
      <alignment horizontal="center" vertical="center" wrapText="1"/>
    </xf>
  </cellXfs>
  <cellStyles count="17">
    <cellStyle name="Millares" xfId="1" builtinId="3"/>
    <cellStyle name="Millares 2" xfId="2"/>
    <cellStyle name="Millares 2 10" xfId="3"/>
    <cellStyle name="Millares 3" xfId="4"/>
    <cellStyle name="Millares 4" xfId="5"/>
    <cellStyle name="Millares 5" xfId="6"/>
    <cellStyle name="Normal" xfId="0" builtinId="0"/>
    <cellStyle name="Normal 14" xfId="16"/>
    <cellStyle name="Normal 2" xfId="7"/>
    <cellStyle name="Normal 2 2" xfId="14"/>
    <cellStyle name="Normal 2 2 8" xfId="15"/>
    <cellStyle name="Normal 3" xfId="8"/>
    <cellStyle name="Normal 4" xfId="9"/>
    <cellStyle name="Normal 5" xfId="10"/>
    <cellStyle name="Porcentaje" xfId="11" builtinId="5"/>
    <cellStyle name="Porcentaje 2" xfId="12"/>
    <cellStyle name="Porcentaje 3" xfId="13"/>
  </cellStyles>
  <dxfs count="7">
    <dxf>
      <font>
        <condense val="0"/>
        <extend val="0"/>
        <color indexed="50"/>
      </font>
    </dxf>
    <dxf>
      <font>
        <condense val="0"/>
        <extend val="0"/>
        <color indexed="51"/>
      </font>
    </dxf>
    <dxf>
      <font>
        <condense val="0"/>
        <extend val="0"/>
        <color indexed="10"/>
      </font>
    </dxf>
    <dxf>
      <font>
        <condense val="0"/>
        <extend val="0"/>
        <color auto="1"/>
      </font>
      <fill>
        <patternFill>
          <bgColor indexed="50"/>
        </patternFill>
      </fill>
    </dxf>
    <dxf>
      <font>
        <condense val="0"/>
        <extend val="0"/>
        <color auto="1"/>
      </font>
      <fill>
        <patternFill>
          <bgColor indexed="13"/>
        </patternFill>
      </fill>
    </dxf>
    <dxf>
      <font>
        <condense val="0"/>
        <extend val="0"/>
        <color auto="1"/>
      </font>
      <fill>
        <patternFill>
          <bgColor indexed="10"/>
        </patternFill>
      </fill>
    </dxf>
    <dxf>
      <fill>
        <patternFill>
          <bgColor indexed="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0</xdr:row>
      <xdr:rowOff>66674</xdr:rowOff>
    </xdr:from>
    <xdr:to>
      <xdr:col>3</xdr:col>
      <xdr:colOff>393699</xdr:colOff>
      <xdr:row>2</xdr:row>
      <xdr:rowOff>411161</xdr:rowOff>
    </xdr:to>
    <xdr:pic>
      <xdr:nvPicPr>
        <xdr:cNvPr id="3" name="Imagen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4" y="66674"/>
          <a:ext cx="2581275"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19"/>
    <pageSetUpPr fitToPage="1"/>
  </sheetPr>
  <dimension ref="A1:CI647"/>
  <sheetViews>
    <sheetView showGridLines="0" tabSelected="1" topLeftCell="B1" zoomScale="120" zoomScaleNormal="120" workbookViewId="0">
      <selection activeCell="J7" sqref="J7:M7"/>
    </sheetView>
  </sheetViews>
  <sheetFormatPr baseColWidth="10" defaultColWidth="11.42578125" defaultRowHeight="12.75" x14ac:dyDescent="0.2"/>
  <cols>
    <col min="1" max="1" width="4.42578125" style="11" hidden="1" customWidth="1"/>
    <col min="2" max="2" width="3.5703125" style="11" customWidth="1"/>
    <col min="3" max="3" width="34.5703125" style="11" customWidth="1"/>
    <col min="4" max="5" width="11.7109375" style="11" customWidth="1"/>
    <col min="6" max="6" width="11.7109375" style="8" customWidth="1"/>
    <col min="7" max="7" width="15.5703125" style="11" customWidth="1"/>
    <col min="8" max="8" width="11.7109375" style="11" customWidth="1"/>
    <col min="9" max="9" width="11.7109375" style="10" customWidth="1"/>
    <col min="10" max="12" width="11.7109375" style="11" customWidth="1"/>
    <col min="13" max="13" width="15.85546875" style="11" customWidth="1"/>
    <col min="14" max="14" width="14.42578125" style="11" customWidth="1"/>
    <col min="15" max="15" width="7.7109375" style="11" customWidth="1"/>
    <col min="16" max="16" width="11" style="11" customWidth="1"/>
    <col min="17" max="17" width="10.28515625" style="11" bestFit="1" customWidth="1"/>
    <col min="18" max="18" width="9.85546875" style="11" bestFit="1" customWidth="1"/>
    <col min="19" max="19" width="8.7109375" style="11" bestFit="1" customWidth="1"/>
    <col min="20" max="20" width="7.5703125" style="11" customWidth="1"/>
    <col min="21" max="39" width="11.42578125" style="11"/>
    <col min="40" max="42" width="11.42578125" style="42"/>
    <col min="43" max="45" width="11.42578125" style="45"/>
    <col min="46" max="47" width="11.42578125" style="11"/>
    <col min="48" max="57" width="11.42578125" style="54"/>
    <col min="58" max="83" width="11.42578125" style="26"/>
    <col min="84" max="86" width="11.42578125" style="40"/>
    <col min="87" max="87" width="11.42578125" style="33"/>
    <col min="88" max="16384" width="11.42578125" style="26"/>
  </cols>
  <sheetData>
    <row r="1" spans="1:87" ht="14.25" customHeight="1" x14ac:dyDescent="0.2">
      <c r="A1" s="122"/>
      <c r="B1" s="1"/>
      <c r="C1" s="28"/>
      <c r="D1" s="29"/>
      <c r="E1" s="96" t="s">
        <v>312</v>
      </c>
      <c r="F1" s="97"/>
      <c r="G1" s="97"/>
      <c r="H1" s="97"/>
      <c r="I1" s="97"/>
      <c r="J1" s="97"/>
      <c r="K1" s="97"/>
      <c r="L1" s="97"/>
      <c r="M1" s="98"/>
      <c r="N1" s="31"/>
      <c r="O1" s="1"/>
      <c r="P1" s="1"/>
      <c r="Q1" s="1"/>
      <c r="R1" s="1"/>
      <c r="S1" s="1"/>
      <c r="T1" s="1"/>
      <c r="U1" s="1"/>
      <c r="V1" s="1"/>
      <c r="W1" s="1"/>
      <c r="X1" s="1"/>
      <c r="Y1" s="1"/>
      <c r="Z1" s="1"/>
      <c r="AA1" s="1"/>
      <c r="AB1" s="1"/>
      <c r="AC1" s="1"/>
      <c r="AD1" s="1"/>
      <c r="AE1" s="1"/>
      <c r="AF1" s="1"/>
      <c r="AG1" s="1"/>
      <c r="AH1" s="1"/>
      <c r="AI1" s="1"/>
      <c r="AJ1" s="1"/>
      <c r="AK1" s="1"/>
      <c r="AL1" s="1"/>
      <c r="AM1" s="1"/>
      <c r="AN1" s="38"/>
      <c r="AO1" s="38"/>
      <c r="AP1" s="38"/>
      <c r="AQ1" s="43"/>
      <c r="AR1" s="43"/>
      <c r="AS1" s="43"/>
      <c r="AT1" s="1"/>
      <c r="BD1" s="54" t="s">
        <v>183</v>
      </c>
      <c r="BK1" s="46" t="s">
        <v>195</v>
      </c>
      <c r="BL1" s="46" t="s">
        <v>196</v>
      </c>
      <c r="BM1" s="46" t="s">
        <v>197</v>
      </c>
      <c r="BN1" s="46" t="s">
        <v>198</v>
      </c>
      <c r="BO1" s="46" t="s">
        <v>199</v>
      </c>
      <c r="BP1" s="46" t="s">
        <v>200</v>
      </c>
      <c r="BQ1" s="47"/>
      <c r="BR1" s="47"/>
      <c r="BS1" s="47"/>
      <c r="BT1" s="48" t="s">
        <v>195</v>
      </c>
      <c r="BU1" s="48" t="s">
        <v>201</v>
      </c>
      <c r="BV1" s="48" t="s">
        <v>197</v>
      </c>
      <c r="BW1" s="48" t="s">
        <v>198</v>
      </c>
      <c r="BX1" s="48" t="s">
        <v>202</v>
      </c>
      <c r="BY1" s="48" t="s">
        <v>200</v>
      </c>
      <c r="BZ1" s="47"/>
      <c r="CA1" s="47"/>
      <c r="CB1" s="47" t="s">
        <v>177</v>
      </c>
    </row>
    <row r="2" spans="1:87" ht="24" customHeight="1" x14ac:dyDescent="0.2">
      <c r="A2" s="122"/>
      <c r="B2" s="1"/>
      <c r="C2" s="30"/>
      <c r="D2" s="25"/>
      <c r="E2" s="96" t="s">
        <v>371</v>
      </c>
      <c r="F2" s="97"/>
      <c r="G2" s="97"/>
      <c r="H2" s="97"/>
      <c r="I2" s="97"/>
      <c r="J2" s="97"/>
      <c r="K2" s="97"/>
      <c r="L2" s="97"/>
      <c r="M2" s="98"/>
      <c r="N2" s="31"/>
      <c r="O2" s="1"/>
      <c r="P2" s="1"/>
      <c r="Q2" s="1"/>
      <c r="R2" s="1"/>
      <c r="S2" s="1"/>
      <c r="T2" s="1"/>
      <c r="U2" s="1"/>
      <c r="V2" s="1"/>
      <c r="W2" s="1"/>
      <c r="X2" s="1"/>
      <c r="Y2" s="1"/>
      <c r="Z2" s="1"/>
      <c r="AA2" s="1"/>
      <c r="AB2" s="1"/>
      <c r="AC2" s="1"/>
      <c r="AD2" s="1"/>
      <c r="AE2" s="1"/>
      <c r="AF2" s="1"/>
      <c r="AG2" s="1"/>
      <c r="AH2" s="1"/>
      <c r="AI2" s="1"/>
      <c r="AJ2" s="1"/>
      <c r="AK2" s="1"/>
      <c r="AL2" s="1"/>
      <c r="AM2" s="1"/>
      <c r="AN2" s="38"/>
      <c r="AO2" s="38"/>
      <c r="AP2" s="38"/>
      <c r="AQ2" s="43"/>
      <c r="AR2" s="43"/>
      <c r="AS2" s="43"/>
      <c r="AT2" s="1"/>
      <c r="BK2" s="46"/>
      <c r="BL2" s="46"/>
      <c r="BM2" s="46"/>
      <c r="BN2" s="46"/>
      <c r="BO2" s="46"/>
      <c r="BP2" s="46"/>
      <c r="BQ2" s="47"/>
      <c r="BR2" s="47"/>
      <c r="BS2" s="47"/>
      <c r="BT2" s="48"/>
      <c r="BU2" s="48"/>
      <c r="BV2" s="48"/>
      <c r="BW2" s="48"/>
      <c r="BX2" s="48"/>
      <c r="BY2" s="48"/>
      <c r="BZ2" s="47"/>
      <c r="CA2" s="47"/>
      <c r="CB2" s="1"/>
    </row>
    <row r="3" spans="1:87" ht="33.75" customHeight="1" x14ac:dyDescent="0.2">
      <c r="A3" s="122"/>
      <c r="B3" s="1"/>
      <c r="C3" s="30"/>
      <c r="D3" s="25"/>
      <c r="E3" s="96" t="s">
        <v>372</v>
      </c>
      <c r="F3" s="97"/>
      <c r="G3" s="97"/>
      <c r="H3" s="97"/>
      <c r="I3" s="97"/>
      <c r="J3" s="97"/>
      <c r="K3" s="97"/>
      <c r="L3" s="97"/>
      <c r="M3" s="98"/>
      <c r="N3" s="31"/>
      <c r="O3" s="1"/>
      <c r="P3" s="1"/>
      <c r="Q3" s="1"/>
      <c r="R3" s="1"/>
      <c r="S3" s="1"/>
      <c r="T3" s="1"/>
      <c r="U3" s="1"/>
      <c r="V3" s="1"/>
      <c r="W3" s="1"/>
      <c r="X3" s="1"/>
      <c r="Y3" s="1"/>
      <c r="Z3" s="1"/>
      <c r="AA3" s="1"/>
      <c r="AB3" s="1"/>
      <c r="AC3" s="1"/>
      <c r="AD3" s="1"/>
      <c r="AE3" s="1"/>
      <c r="AF3" s="1"/>
      <c r="AG3" s="1"/>
      <c r="AH3" s="1"/>
      <c r="AI3" s="1"/>
      <c r="AJ3" s="1"/>
      <c r="AK3" s="1"/>
      <c r="AL3" s="1"/>
      <c r="AM3" s="1"/>
      <c r="AN3" s="38"/>
      <c r="AO3" s="38"/>
      <c r="AP3" s="38"/>
      <c r="AQ3" s="43"/>
      <c r="AR3" s="43"/>
      <c r="AS3" s="43"/>
      <c r="AT3" s="1"/>
      <c r="BK3" s="46"/>
      <c r="BL3" s="46"/>
      <c r="BM3" s="46"/>
      <c r="BN3" s="46"/>
      <c r="BO3" s="46"/>
      <c r="BP3" s="46"/>
      <c r="BQ3" s="47"/>
      <c r="BR3" s="47"/>
      <c r="BS3" s="47"/>
      <c r="BT3" s="48"/>
      <c r="BU3" s="48"/>
      <c r="BV3" s="48"/>
      <c r="BW3" s="48"/>
      <c r="BX3" s="48"/>
      <c r="BY3" s="48"/>
      <c r="BZ3" s="47"/>
      <c r="CA3" s="47"/>
      <c r="CB3" s="74" t="s">
        <v>313</v>
      </c>
    </row>
    <row r="4" spans="1:87" ht="25.5" customHeight="1" thickBot="1" x14ac:dyDescent="0.25">
      <c r="A4" s="122"/>
      <c r="B4" s="2"/>
      <c r="C4" s="30"/>
      <c r="D4" s="25"/>
      <c r="E4" s="109" t="s">
        <v>370</v>
      </c>
      <c r="F4" s="110"/>
      <c r="G4" s="110"/>
      <c r="H4" s="110"/>
      <c r="I4" s="110"/>
      <c r="J4" s="110"/>
      <c r="K4" s="110"/>
      <c r="L4" s="110"/>
      <c r="M4" s="111"/>
      <c r="N4" s="68"/>
      <c r="O4" s="69"/>
      <c r="P4" s="69"/>
      <c r="Q4" s="69"/>
      <c r="R4" s="1"/>
      <c r="S4" s="1"/>
      <c r="T4" s="1"/>
      <c r="U4" s="1"/>
      <c r="V4" s="1"/>
      <c r="W4" s="1"/>
      <c r="X4" s="1"/>
      <c r="Y4" s="1"/>
      <c r="Z4" s="1"/>
      <c r="AA4" s="1"/>
      <c r="AB4" s="1"/>
      <c r="AC4" s="1"/>
      <c r="AD4" s="1"/>
      <c r="AE4" s="1"/>
      <c r="AF4" s="1"/>
      <c r="AG4" s="1"/>
      <c r="AH4" s="1"/>
      <c r="AI4" s="1"/>
      <c r="AJ4" s="1"/>
      <c r="AK4" s="1"/>
      <c r="AL4" s="1"/>
      <c r="AM4" s="1"/>
      <c r="AN4" s="38"/>
      <c r="AO4" s="38"/>
      <c r="AP4" s="38"/>
      <c r="AQ4" s="43"/>
      <c r="AR4" s="43"/>
      <c r="AS4" s="43"/>
      <c r="AT4" s="1"/>
      <c r="BK4" s="47" t="s">
        <v>230</v>
      </c>
      <c r="BL4" s="47" t="s">
        <v>230</v>
      </c>
      <c r="BM4" s="47" t="s">
        <v>230</v>
      </c>
      <c r="BN4" s="47" t="s">
        <v>230</v>
      </c>
      <c r="BO4" s="47" t="s">
        <v>230</v>
      </c>
      <c r="BP4" s="47" t="s">
        <v>230</v>
      </c>
      <c r="BQ4" s="47"/>
      <c r="BR4" s="47"/>
      <c r="BS4" s="47"/>
      <c r="BT4" s="47" t="s">
        <v>230</v>
      </c>
      <c r="BU4" s="47" t="s">
        <v>230</v>
      </c>
      <c r="BV4" s="47" t="s">
        <v>230</v>
      </c>
      <c r="BW4" s="47" t="s">
        <v>230</v>
      </c>
      <c r="BX4" s="47" t="s">
        <v>230</v>
      </c>
      <c r="BY4" s="47" t="s">
        <v>230</v>
      </c>
      <c r="BZ4" s="47" t="s">
        <v>230</v>
      </c>
      <c r="CA4" s="47"/>
      <c r="CB4" s="74" t="s">
        <v>314</v>
      </c>
    </row>
    <row r="5" spans="1:87" ht="18" customHeight="1" x14ac:dyDescent="0.2">
      <c r="A5" s="122"/>
      <c r="B5" s="2"/>
      <c r="C5" s="37" t="s">
        <v>331</v>
      </c>
      <c r="D5" s="32"/>
      <c r="E5" s="128" t="s">
        <v>332</v>
      </c>
      <c r="F5" s="129"/>
      <c r="G5" s="129"/>
      <c r="H5" s="129"/>
      <c r="I5" s="129"/>
      <c r="J5" s="129"/>
      <c r="K5" s="129"/>
      <c r="L5" s="129"/>
      <c r="M5" s="130"/>
      <c r="N5" s="70"/>
      <c r="O5" s="69"/>
      <c r="P5" s="69"/>
      <c r="Q5" s="69"/>
      <c r="R5" s="1"/>
      <c r="S5" s="1"/>
      <c r="T5" s="1"/>
      <c r="U5" s="1"/>
      <c r="V5" s="1"/>
      <c r="W5" s="1"/>
      <c r="X5" s="1"/>
      <c r="Y5" s="1"/>
      <c r="Z5" s="1"/>
      <c r="AA5" s="1"/>
      <c r="AB5" s="1"/>
      <c r="AC5" s="1"/>
      <c r="AD5" s="1"/>
      <c r="AE5" s="1"/>
      <c r="AF5" s="1"/>
      <c r="AG5" s="1"/>
      <c r="AH5" s="1"/>
      <c r="AI5" s="1"/>
      <c r="AJ5" s="1"/>
      <c r="AK5" s="1"/>
      <c r="AL5" s="1"/>
      <c r="AM5" s="1"/>
      <c r="AN5" s="38"/>
      <c r="AO5" s="38"/>
      <c r="AP5" s="38"/>
      <c r="AQ5" s="43"/>
      <c r="AR5" s="43"/>
      <c r="AS5" s="43"/>
      <c r="AT5" s="1"/>
      <c r="BK5" s="46" t="s">
        <v>203</v>
      </c>
      <c r="BL5" s="46" t="s">
        <v>189</v>
      </c>
      <c r="BM5" s="46" t="s">
        <v>204</v>
      </c>
      <c r="BN5" s="46" t="s">
        <v>205</v>
      </c>
      <c r="BO5" s="46" t="s">
        <v>206</v>
      </c>
      <c r="BP5" s="46" t="s">
        <v>311</v>
      </c>
      <c r="BQ5" s="47"/>
      <c r="BR5" s="47"/>
      <c r="BS5" s="47"/>
      <c r="BT5" s="49" t="s">
        <v>207</v>
      </c>
      <c r="BU5" s="50" t="s">
        <v>272</v>
      </c>
      <c r="BV5" s="48" t="s">
        <v>208</v>
      </c>
      <c r="BW5" s="48" t="s">
        <v>209</v>
      </c>
      <c r="BX5" s="48" t="s">
        <v>210</v>
      </c>
      <c r="BY5" s="48" t="s">
        <v>211</v>
      </c>
      <c r="BZ5" s="47"/>
      <c r="CA5" s="47"/>
      <c r="CB5" s="74" t="s">
        <v>315</v>
      </c>
    </row>
    <row r="6" spans="1:87" s="27" customFormat="1" ht="7.5" customHeight="1" thickBot="1" x14ac:dyDescent="0.25">
      <c r="A6" s="7"/>
      <c r="B6" s="7"/>
      <c r="C6" s="24"/>
      <c r="D6" s="24"/>
      <c r="E6" s="24"/>
      <c r="F6" s="24"/>
      <c r="G6" s="24"/>
      <c r="H6" s="24"/>
      <c r="I6" s="24"/>
      <c r="J6" s="23"/>
      <c r="K6" s="4"/>
      <c r="L6" s="4"/>
      <c r="M6" s="4"/>
      <c r="N6" s="71"/>
      <c r="O6" s="71"/>
      <c r="P6" s="71"/>
      <c r="Q6" s="71"/>
      <c r="R6" s="3"/>
      <c r="S6" s="3"/>
      <c r="T6" s="3"/>
      <c r="U6" s="3"/>
      <c r="V6" s="3"/>
      <c r="W6" s="3"/>
      <c r="X6" s="3"/>
      <c r="Y6" s="3"/>
      <c r="Z6" s="3"/>
      <c r="AA6" s="3"/>
      <c r="AB6" s="3"/>
      <c r="AC6" s="3"/>
      <c r="AD6" s="3"/>
      <c r="AE6" s="3"/>
      <c r="AF6" s="3"/>
      <c r="AG6" s="3"/>
      <c r="AH6" s="3"/>
      <c r="AI6" s="3"/>
      <c r="AJ6" s="3"/>
      <c r="AK6" s="3"/>
      <c r="AL6" s="3"/>
      <c r="AM6" s="3"/>
      <c r="AN6" s="39"/>
      <c r="AO6" s="39"/>
      <c r="AP6" s="39"/>
      <c r="AQ6" s="44"/>
      <c r="AR6" s="44"/>
      <c r="AS6" s="44"/>
      <c r="AT6" s="3"/>
      <c r="BD6" s="54"/>
      <c r="BK6" s="46" t="s">
        <v>212</v>
      </c>
      <c r="BL6" s="46" t="s">
        <v>273</v>
      </c>
      <c r="BM6" s="46" t="s">
        <v>213</v>
      </c>
      <c r="BN6" s="46" t="s">
        <v>214</v>
      </c>
      <c r="BO6" s="46" t="s">
        <v>215</v>
      </c>
      <c r="BP6" s="46" t="s">
        <v>216</v>
      </c>
      <c r="BQ6" s="47"/>
      <c r="BR6" s="47"/>
      <c r="BS6" s="47"/>
      <c r="BT6" s="49" t="s">
        <v>285</v>
      </c>
      <c r="BU6" s="50" t="s">
        <v>286</v>
      </c>
      <c r="BV6" s="48" t="s">
        <v>217</v>
      </c>
      <c r="BW6" s="48" t="s">
        <v>218</v>
      </c>
      <c r="BX6" s="48" t="s">
        <v>219</v>
      </c>
      <c r="BY6" s="48" t="s">
        <v>220</v>
      </c>
      <c r="BZ6" s="47"/>
      <c r="CA6" s="47"/>
      <c r="CB6" s="75" t="s">
        <v>316</v>
      </c>
      <c r="CF6" s="41"/>
      <c r="CG6" s="41"/>
      <c r="CH6" s="41"/>
      <c r="CI6" s="34"/>
    </row>
    <row r="7" spans="1:87" ht="29.25" customHeight="1" thickBot="1" x14ac:dyDescent="0.25">
      <c r="A7" s="1"/>
      <c r="B7" s="1"/>
      <c r="C7" s="77" t="s">
        <v>184</v>
      </c>
      <c r="D7" s="86">
        <v>2018</v>
      </c>
      <c r="E7" s="123" t="s">
        <v>333</v>
      </c>
      <c r="F7" s="124"/>
      <c r="G7" s="87" t="s">
        <v>186</v>
      </c>
      <c r="H7" s="134" t="s">
        <v>178</v>
      </c>
      <c r="I7" s="135"/>
      <c r="J7" s="125" t="s">
        <v>347</v>
      </c>
      <c r="K7" s="126"/>
      <c r="L7" s="126"/>
      <c r="M7" s="127"/>
      <c r="N7" s="72"/>
      <c r="O7" s="69"/>
      <c r="P7" s="69"/>
      <c r="Q7" s="69"/>
      <c r="R7" s="1"/>
      <c r="S7" s="1"/>
      <c r="T7" s="1"/>
      <c r="U7" s="1"/>
      <c r="V7" s="1"/>
      <c r="W7" s="1"/>
      <c r="X7" s="1"/>
      <c r="Y7" s="1"/>
      <c r="Z7" s="1"/>
      <c r="AA7" s="1"/>
      <c r="AB7" s="1"/>
      <c r="AC7" s="1"/>
      <c r="AD7" s="1"/>
      <c r="AE7" s="1"/>
      <c r="AF7" s="1"/>
      <c r="AG7" s="1"/>
      <c r="AH7" s="1"/>
      <c r="AI7" s="1"/>
      <c r="AJ7" s="1"/>
      <c r="AK7" s="1"/>
      <c r="AL7" s="1"/>
      <c r="AM7" s="1"/>
      <c r="AN7" s="38"/>
      <c r="AO7" s="38"/>
      <c r="AP7" s="38"/>
      <c r="AQ7" s="43"/>
      <c r="AR7" s="43"/>
      <c r="AS7" s="43"/>
      <c r="AT7" s="1"/>
      <c r="AW7" s="26"/>
      <c r="BK7" s="46" t="s">
        <v>221</v>
      </c>
      <c r="BL7" s="46" t="s">
        <v>274</v>
      </c>
      <c r="BM7" s="46" t="s">
        <v>222</v>
      </c>
      <c r="BN7" s="46" t="s">
        <v>223</v>
      </c>
      <c r="BO7" s="46" t="s">
        <v>224</v>
      </c>
      <c r="BP7" s="46" t="s">
        <v>225</v>
      </c>
      <c r="BQ7" s="47"/>
      <c r="BR7" s="47"/>
      <c r="BS7" s="47"/>
      <c r="BT7" s="49" t="s">
        <v>287</v>
      </c>
      <c r="BU7" s="50" t="s">
        <v>288</v>
      </c>
      <c r="BV7" s="48" t="s">
        <v>226</v>
      </c>
      <c r="BW7" s="48" t="s">
        <v>227</v>
      </c>
      <c r="BX7" s="48" t="s">
        <v>228</v>
      </c>
      <c r="BY7" s="48" t="s">
        <v>229</v>
      </c>
      <c r="BZ7" s="47"/>
      <c r="CA7" s="47"/>
      <c r="CB7" s="74" t="s">
        <v>317</v>
      </c>
    </row>
    <row r="8" spans="1:87" ht="29.25" customHeight="1" thickBot="1" x14ac:dyDescent="0.25">
      <c r="A8" s="1"/>
      <c r="B8" s="1"/>
      <c r="C8" s="77" t="s">
        <v>373</v>
      </c>
      <c r="D8" s="114" t="s">
        <v>366</v>
      </c>
      <c r="E8" s="114"/>
      <c r="F8" s="114"/>
      <c r="G8" s="114"/>
      <c r="H8" s="114"/>
      <c r="I8" s="114"/>
      <c r="J8" s="114"/>
      <c r="K8" s="114"/>
      <c r="L8" s="114"/>
      <c r="M8" s="114"/>
      <c r="N8" s="72"/>
      <c r="O8" s="69"/>
      <c r="P8" s="69"/>
      <c r="Q8" s="69"/>
      <c r="R8" s="1"/>
      <c r="S8" s="1"/>
      <c r="T8" s="1"/>
      <c r="U8" s="1"/>
      <c r="V8" s="1"/>
      <c r="W8" s="1"/>
      <c r="X8" s="1"/>
      <c r="Y8" s="1"/>
      <c r="Z8" s="1"/>
      <c r="AA8" s="1"/>
      <c r="AB8" s="1"/>
      <c r="AC8" s="1"/>
      <c r="AD8" s="1"/>
      <c r="AE8" s="1"/>
      <c r="AF8" s="1"/>
      <c r="AG8" s="1"/>
      <c r="AH8" s="1"/>
      <c r="AI8" s="1"/>
      <c r="AJ8" s="1"/>
      <c r="AK8" s="1"/>
      <c r="AL8" s="1"/>
      <c r="AM8" s="1"/>
      <c r="AN8" s="38"/>
      <c r="AO8" s="38"/>
      <c r="AP8" s="38"/>
      <c r="AQ8" s="43"/>
      <c r="AR8" s="43"/>
      <c r="AS8" s="43"/>
      <c r="AT8" s="1"/>
      <c r="AW8" s="26"/>
      <c r="BK8" s="46"/>
      <c r="BL8" s="46"/>
      <c r="BM8" s="46"/>
      <c r="BN8" s="46"/>
      <c r="BO8" s="46"/>
      <c r="BP8" s="46"/>
      <c r="BQ8" s="47"/>
      <c r="BR8" s="47"/>
      <c r="BS8" s="47"/>
      <c r="BT8" s="49"/>
      <c r="BU8" s="50"/>
      <c r="BV8" s="48"/>
      <c r="BW8" s="48"/>
      <c r="BX8" s="48"/>
      <c r="BY8" s="48"/>
      <c r="BZ8" s="47"/>
      <c r="CA8" s="47"/>
      <c r="CB8" s="74"/>
    </row>
    <row r="9" spans="1:87" ht="46.5" customHeight="1" thickBot="1" x14ac:dyDescent="0.25">
      <c r="A9" s="1"/>
      <c r="B9" s="1"/>
      <c r="C9" s="85" t="s">
        <v>375</v>
      </c>
      <c r="D9" s="131" t="s">
        <v>338</v>
      </c>
      <c r="E9" s="132"/>
      <c r="F9" s="132"/>
      <c r="G9" s="132"/>
      <c r="H9" s="132"/>
      <c r="I9" s="132"/>
      <c r="J9" s="132"/>
      <c r="K9" s="132"/>
      <c r="L9" s="132"/>
      <c r="M9" s="133"/>
      <c r="N9" s="73"/>
      <c r="O9" s="73"/>
      <c r="P9" s="73"/>
      <c r="Q9" s="73"/>
      <c r="R9" s="51"/>
      <c r="S9" s="1"/>
      <c r="T9" s="1"/>
      <c r="U9" s="1"/>
      <c r="V9" s="1"/>
      <c r="W9" s="1"/>
      <c r="X9" s="1"/>
      <c r="Y9" s="1"/>
      <c r="Z9" s="1"/>
      <c r="AA9" s="1"/>
      <c r="AB9" s="1"/>
      <c r="AC9" s="1"/>
      <c r="AD9" s="1"/>
      <c r="AE9" s="1"/>
      <c r="AF9" s="1"/>
      <c r="AG9" s="1"/>
      <c r="AH9" s="1"/>
      <c r="AI9" s="1"/>
      <c r="AJ9" s="1"/>
      <c r="AK9" s="1"/>
      <c r="AL9" s="1"/>
      <c r="AM9" s="1"/>
      <c r="AN9" s="38"/>
      <c r="AO9" s="38"/>
      <c r="AP9" s="38"/>
      <c r="AQ9" s="43"/>
      <c r="AR9" s="43"/>
      <c r="AS9" s="43"/>
      <c r="AT9" s="1"/>
      <c r="BK9" s="46" t="s">
        <v>275</v>
      </c>
      <c r="BL9" s="46" t="s">
        <v>276</v>
      </c>
      <c r="BM9" s="46" t="s">
        <v>257</v>
      </c>
      <c r="BN9" s="46" t="s">
        <v>258</v>
      </c>
      <c r="BO9" s="46" t="s">
        <v>259</v>
      </c>
      <c r="BP9" s="46" t="s">
        <v>260</v>
      </c>
      <c r="BQ9" s="47"/>
      <c r="BR9" s="47"/>
      <c r="BS9" s="47"/>
      <c r="BT9" s="49" t="s">
        <v>289</v>
      </c>
      <c r="BU9" s="50" t="s">
        <v>290</v>
      </c>
      <c r="BV9" s="48" t="s">
        <v>261</v>
      </c>
      <c r="BW9" s="48" t="s">
        <v>262</v>
      </c>
      <c r="BX9" s="48" t="s">
        <v>263</v>
      </c>
      <c r="BY9" s="48" t="s">
        <v>264</v>
      </c>
      <c r="BZ9" s="47"/>
      <c r="CA9" s="47"/>
      <c r="CB9" s="74" t="s">
        <v>318</v>
      </c>
    </row>
    <row r="10" spans="1:87" ht="30" customHeight="1" x14ac:dyDescent="0.2">
      <c r="A10" s="1"/>
      <c r="B10" s="1"/>
      <c r="C10" s="115" t="s">
        <v>180</v>
      </c>
      <c r="D10" s="116"/>
      <c r="E10" s="116"/>
      <c r="F10" s="117"/>
      <c r="G10" s="120" t="s">
        <v>255</v>
      </c>
      <c r="H10" s="121"/>
      <c r="I10" s="121"/>
      <c r="J10" s="121"/>
      <c r="K10" s="121"/>
      <c r="L10" s="121"/>
      <c r="M10" s="121"/>
      <c r="P10" s="5"/>
      <c r="Q10" s="5"/>
      <c r="R10" s="1"/>
      <c r="S10" s="1"/>
      <c r="T10" s="1"/>
      <c r="U10" s="1"/>
      <c r="V10" s="1"/>
      <c r="W10" s="1"/>
      <c r="X10" s="1"/>
      <c r="Y10" s="1"/>
      <c r="Z10" s="1"/>
      <c r="AA10" s="1"/>
      <c r="AB10" s="1"/>
      <c r="AC10" s="1"/>
      <c r="AD10" s="1"/>
      <c r="AE10" s="1"/>
      <c r="AF10" s="1"/>
      <c r="AG10" s="38"/>
      <c r="AH10" s="38"/>
      <c r="AI10" s="38"/>
      <c r="AJ10" s="43"/>
      <c r="AK10" s="43"/>
      <c r="AL10" s="43"/>
      <c r="AM10" s="1"/>
      <c r="AN10" s="11"/>
      <c r="AO10" s="54"/>
      <c r="AP10" s="54"/>
      <c r="AQ10" s="54"/>
      <c r="AR10" s="54"/>
      <c r="AS10" s="54"/>
      <c r="AT10" s="54"/>
      <c r="AU10" s="54"/>
      <c r="AY10" s="26"/>
      <c r="AZ10" s="26"/>
      <c r="BA10" s="26"/>
      <c r="BB10" s="26"/>
      <c r="BC10" s="26"/>
      <c r="BD10" s="46" t="s">
        <v>34</v>
      </c>
      <c r="BE10" s="46" t="s">
        <v>191</v>
      </c>
      <c r="BF10" s="46" t="s">
        <v>41</v>
      </c>
      <c r="BG10" s="46" t="s">
        <v>42</v>
      </c>
      <c r="BH10" s="46" t="s">
        <v>43</v>
      </c>
      <c r="BI10" s="46" t="s">
        <v>44</v>
      </c>
      <c r="BJ10" s="47"/>
      <c r="BK10" s="47"/>
      <c r="BL10" s="47"/>
      <c r="BM10" s="49" t="s">
        <v>33</v>
      </c>
      <c r="BN10" s="50" t="s">
        <v>190</v>
      </c>
      <c r="BO10" s="48" t="s">
        <v>88</v>
      </c>
      <c r="BP10" s="48" t="s">
        <v>89</v>
      </c>
      <c r="BQ10" s="48" t="s">
        <v>90</v>
      </c>
      <c r="BR10" s="48" t="s">
        <v>91</v>
      </c>
      <c r="BS10" s="47"/>
      <c r="BT10" s="47"/>
      <c r="BU10" s="76" t="s">
        <v>319</v>
      </c>
      <c r="BY10" s="40"/>
      <c r="BZ10" s="40"/>
      <c r="CA10" s="40"/>
      <c r="CB10" s="33"/>
      <c r="CF10" s="26"/>
      <c r="CG10" s="26"/>
      <c r="CH10" s="26"/>
      <c r="CI10" s="26"/>
    </row>
    <row r="11" spans="1:87" ht="54.75" customHeight="1" x14ac:dyDescent="0.2">
      <c r="A11" s="3"/>
      <c r="B11" s="3"/>
      <c r="C11" s="103" t="s">
        <v>253</v>
      </c>
      <c r="D11" s="104"/>
      <c r="E11" s="105"/>
      <c r="F11" s="83" t="s">
        <v>179</v>
      </c>
      <c r="G11" s="84" t="s">
        <v>252</v>
      </c>
      <c r="H11" s="88" t="s">
        <v>254</v>
      </c>
      <c r="I11" s="112" t="s">
        <v>379</v>
      </c>
      <c r="J11" s="112"/>
      <c r="K11" s="112"/>
      <c r="L11" s="112"/>
      <c r="M11" s="112"/>
      <c r="P11" s="6"/>
      <c r="Q11" s="6"/>
      <c r="R11" s="1"/>
      <c r="S11" s="1"/>
      <c r="T11" s="1"/>
      <c r="U11" s="1"/>
      <c r="V11" s="1"/>
      <c r="W11" s="1"/>
      <c r="X11" s="1"/>
      <c r="Y11" s="1"/>
      <c r="Z11" s="1"/>
      <c r="AA11" s="1"/>
      <c r="AB11" s="1"/>
      <c r="AC11" s="1"/>
      <c r="AD11" s="1"/>
      <c r="AE11" s="1"/>
      <c r="AF11" s="1"/>
      <c r="AG11" s="38"/>
      <c r="AH11" s="38"/>
      <c r="AI11" s="38"/>
      <c r="AJ11" s="43"/>
      <c r="AK11" s="43"/>
      <c r="AL11" s="43"/>
      <c r="AM11" s="1"/>
      <c r="AN11" s="11"/>
      <c r="AO11" s="54"/>
      <c r="AP11" s="54"/>
      <c r="AQ11" s="54"/>
      <c r="AR11" s="54"/>
      <c r="AS11" s="54"/>
      <c r="AT11" s="54"/>
      <c r="AU11" s="54"/>
      <c r="AY11" s="26"/>
      <c r="AZ11" s="26"/>
      <c r="BA11" s="26"/>
      <c r="BB11" s="26"/>
      <c r="BC11" s="26"/>
      <c r="BD11" s="46" t="s">
        <v>36</v>
      </c>
      <c r="BE11" s="46" t="s">
        <v>193</v>
      </c>
      <c r="BF11" s="46" t="s">
        <v>93</v>
      </c>
      <c r="BG11" s="46" t="s">
        <v>94</v>
      </c>
      <c r="BH11" s="46" t="s">
        <v>95</v>
      </c>
      <c r="BI11" s="46" t="s">
        <v>96</v>
      </c>
      <c r="BJ11" s="47"/>
      <c r="BK11" s="47"/>
      <c r="BL11" s="47"/>
      <c r="BM11" s="49" t="s">
        <v>35</v>
      </c>
      <c r="BN11" s="50" t="s">
        <v>192</v>
      </c>
      <c r="BO11" s="48" t="s">
        <v>97</v>
      </c>
      <c r="BP11" s="48" t="s">
        <v>98</v>
      </c>
      <c r="BQ11" s="48" t="s">
        <v>99</v>
      </c>
      <c r="BR11" s="48" t="s">
        <v>100</v>
      </c>
      <c r="BS11" s="47"/>
      <c r="BT11" s="47"/>
      <c r="BU11" s="76" t="s">
        <v>320</v>
      </c>
      <c r="BY11" s="40"/>
      <c r="BZ11" s="40"/>
      <c r="CA11" s="40"/>
      <c r="CB11" s="33"/>
      <c r="CF11" s="26"/>
      <c r="CG11" s="26"/>
      <c r="CH11" s="26"/>
      <c r="CI11" s="26"/>
    </row>
    <row r="12" spans="1:87" ht="48" customHeight="1" x14ac:dyDescent="0.2">
      <c r="A12" s="3"/>
      <c r="B12" s="78">
        <v>1</v>
      </c>
      <c r="C12" s="99" t="s">
        <v>380</v>
      </c>
      <c r="D12" s="100"/>
      <c r="E12" s="101"/>
      <c r="F12" s="80">
        <v>100</v>
      </c>
      <c r="G12" s="95">
        <v>100</v>
      </c>
      <c r="H12" s="93">
        <f>IFERROR((G12/F12),"-")</f>
        <v>1</v>
      </c>
      <c r="I12" s="113" t="s">
        <v>381</v>
      </c>
      <c r="J12" s="113"/>
      <c r="K12" s="113"/>
      <c r="L12" s="113"/>
      <c r="M12" s="113"/>
      <c r="R12" s="1"/>
      <c r="S12" s="1"/>
      <c r="T12" s="1"/>
      <c r="U12" s="1"/>
      <c r="V12" s="1"/>
      <c r="W12" s="1"/>
      <c r="X12" s="1"/>
      <c r="Y12" s="1"/>
      <c r="Z12" s="1"/>
      <c r="AA12" s="1"/>
      <c r="AB12" s="1"/>
      <c r="AC12" s="1"/>
      <c r="AD12" s="1"/>
      <c r="AE12" s="1"/>
      <c r="AF12" s="1"/>
      <c r="AG12" s="38"/>
      <c r="AH12" s="38"/>
      <c r="AI12" s="38"/>
      <c r="AJ12" s="43"/>
      <c r="AK12" s="43"/>
      <c r="AL12" s="43"/>
      <c r="AM12" s="1"/>
      <c r="AN12" s="11"/>
      <c r="AO12" s="54"/>
      <c r="AP12" s="54"/>
      <c r="AQ12" s="54"/>
      <c r="AR12" s="54"/>
      <c r="AS12" s="54"/>
      <c r="AT12" s="54"/>
      <c r="AU12" s="54"/>
      <c r="AY12" s="26"/>
      <c r="AZ12" s="26"/>
      <c r="BA12" s="26"/>
      <c r="BB12" s="26"/>
      <c r="BC12" s="26"/>
      <c r="BD12" s="46" t="s">
        <v>38</v>
      </c>
      <c r="BE12" s="46" t="s">
        <v>159</v>
      </c>
      <c r="BF12" s="46" t="s">
        <v>102</v>
      </c>
      <c r="BG12" s="46" t="s">
        <v>103</v>
      </c>
      <c r="BH12" s="46" t="s">
        <v>104</v>
      </c>
      <c r="BI12" s="46" t="s">
        <v>105</v>
      </c>
      <c r="BJ12" s="47"/>
      <c r="BK12" s="47"/>
      <c r="BL12" s="47"/>
      <c r="BM12" s="49" t="s">
        <v>37</v>
      </c>
      <c r="BN12" s="50" t="s">
        <v>194</v>
      </c>
      <c r="BO12" s="48" t="s">
        <v>106</v>
      </c>
      <c r="BP12" s="48" t="s">
        <v>107</v>
      </c>
      <c r="BQ12" s="48" t="s">
        <v>108</v>
      </c>
      <c r="BR12" s="48" t="s">
        <v>109</v>
      </c>
      <c r="BS12" s="47"/>
      <c r="BT12" s="47"/>
      <c r="BU12" s="76" t="s">
        <v>321</v>
      </c>
      <c r="BY12" s="40"/>
      <c r="BZ12" s="40"/>
      <c r="CA12" s="40"/>
      <c r="CB12" s="33"/>
      <c r="CF12" s="26"/>
      <c r="CG12" s="26"/>
      <c r="CH12" s="26"/>
      <c r="CI12" s="26"/>
    </row>
    <row r="13" spans="1:87" x14ac:dyDescent="0.2">
      <c r="A13" s="3"/>
      <c r="B13" s="79">
        <f>+B12+1</f>
        <v>2</v>
      </c>
      <c r="C13" s="106"/>
      <c r="D13" s="107"/>
      <c r="E13" s="108"/>
      <c r="F13" s="80"/>
      <c r="G13" s="95"/>
      <c r="H13" s="93" t="str">
        <f t="shared" ref="H13:H29" si="0">IFERROR((G13/F13),"-")</f>
        <v>-</v>
      </c>
      <c r="I13" s="113"/>
      <c r="J13" s="113"/>
      <c r="K13" s="113"/>
      <c r="L13" s="113"/>
      <c r="M13" s="113"/>
      <c r="R13" s="1"/>
      <c r="S13" s="1"/>
      <c r="T13" s="1"/>
      <c r="U13" s="1"/>
      <c r="V13" s="1"/>
      <c r="W13" s="1"/>
      <c r="X13" s="1"/>
      <c r="Y13" s="1"/>
      <c r="Z13" s="1"/>
      <c r="AA13" s="1"/>
      <c r="AB13" s="1"/>
      <c r="AC13" s="1"/>
      <c r="AD13" s="1"/>
      <c r="AE13" s="1"/>
      <c r="AF13" s="1"/>
      <c r="AG13" s="38"/>
      <c r="AH13" s="38"/>
      <c r="AI13" s="38"/>
      <c r="AJ13" s="43"/>
      <c r="AK13" s="43"/>
      <c r="AL13" s="43"/>
      <c r="AM13" s="1"/>
      <c r="AN13" s="11"/>
      <c r="AO13" s="54"/>
      <c r="AP13" s="54"/>
      <c r="AQ13" s="54"/>
      <c r="AR13" s="54"/>
      <c r="AS13" s="54"/>
      <c r="AT13" s="54"/>
      <c r="AU13" s="54"/>
      <c r="AY13" s="26"/>
      <c r="AZ13" s="26"/>
      <c r="BA13" s="26"/>
      <c r="BB13" s="26"/>
      <c r="BC13" s="26"/>
      <c r="BD13" s="46" t="s">
        <v>40</v>
      </c>
      <c r="BE13" s="46" t="s">
        <v>161</v>
      </c>
      <c r="BF13" s="46" t="s">
        <v>111</v>
      </c>
      <c r="BG13" s="46" t="s">
        <v>112</v>
      </c>
      <c r="BH13" s="46" t="s">
        <v>113</v>
      </c>
      <c r="BI13" s="46" t="s">
        <v>114</v>
      </c>
      <c r="BJ13" s="47"/>
      <c r="BK13" s="47"/>
      <c r="BL13" s="47"/>
      <c r="BM13" s="49" t="s">
        <v>39</v>
      </c>
      <c r="BN13" s="50" t="s">
        <v>160</v>
      </c>
      <c r="BO13" s="48" t="s">
        <v>115</v>
      </c>
      <c r="BP13" s="48" t="s">
        <v>116</v>
      </c>
      <c r="BQ13" s="48" t="s">
        <v>117</v>
      </c>
      <c r="BR13" s="48" t="s">
        <v>117</v>
      </c>
      <c r="BS13" s="47"/>
      <c r="BT13" s="47"/>
      <c r="BU13" s="76" t="s">
        <v>322</v>
      </c>
      <c r="BY13" s="40"/>
      <c r="BZ13" s="40"/>
      <c r="CA13" s="40"/>
      <c r="CB13" s="33"/>
      <c r="CF13" s="26"/>
      <c r="CG13" s="26"/>
      <c r="CH13" s="26"/>
      <c r="CI13" s="26"/>
    </row>
    <row r="14" spans="1:87" x14ac:dyDescent="0.2">
      <c r="A14" s="3"/>
      <c r="B14" s="79">
        <f t="shared" ref="B14:B29" si="1">+B13+1</f>
        <v>3</v>
      </c>
      <c r="C14" s="106"/>
      <c r="D14" s="107"/>
      <c r="E14" s="108"/>
      <c r="F14" s="80"/>
      <c r="G14" s="92"/>
      <c r="H14" s="93" t="str">
        <f t="shared" si="0"/>
        <v>-</v>
      </c>
      <c r="I14" s="113"/>
      <c r="J14" s="113"/>
      <c r="K14" s="113"/>
      <c r="L14" s="113"/>
      <c r="M14" s="113"/>
      <c r="R14" s="1"/>
      <c r="S14" s="1"/>
      <c r="T14" s="1"/>
      <c r="U14" s="1"/>
      <c r="V14" s="1"/>
      <c r="W14" s="1"/>
      <c r="X14" s="1"/>
      <c r="Y14" s="1"/>
      <c r="Z14" s="1"/>
      <c r="AA14" s="1"/>
      <c r="AB14" s="1"/>
      <c r="AC14" s="1"/>
      <c r="AD14" s="1"/>
      <c r="AE14" s="1"/>
      <c r="AF14" s="1"/>
      <c r="AG14" s="38"/>
      <c r="AH14" s="38"/>
      <c r="AI14" s="38"/>
      <c r="AJ14" s="43"/>
      <c r="AK14" s="43"/>
      <c r="AL14" s="43"/>
      <c r="AM14" s="1"/>
      <c r="AN14" s="11"/>
      <c r="AO14" s="54"/>
      <c r="AP14" s="54"/>
      <c r="AQ14" s="54"/>
      <c r="AR14" s="54"/>
      <c r="AS14" s="54"/>
      <c r="AT14" s="54"/>
      <c r="AU14" s="54"/>
      <c r="AY14" s="26"/>
      <c r="AZ14" s="26"/>
      <c r="BA14" s="26"/>
      <c r="BB14" s="26"/>
      <c r="BC14" s="26"/>
      <c r="BD14" s="46" t="s">
        <v>92</v>
      </c>
      <c r="BE14" s="46" t="s">
        <v>163</v>
      </c>
      <c r="BF14" s="46" t="s">
        <v>47</v>
      </c>
      <c r="BG14" s="46" t="s">
        <v>48</v>
      </c>
      <c r="BH14" s="46" t="s">
        <v>49</v>
      </c>
      <c r="BI14" s="46" t="s">
        <v>50</v>
      </c>
      <c r="BJ14" s="47"/>
      <c r="BK14" s="47"/>
      <c r="BL14" s="47"/>
      <c r="BM14" s="49" t="s">
        <v>45</v>
      </c>
      <c r="BN14" s="50" t="s">
        <v>162</v>
      </c>
      <c r="BO14" s="48" t="s">
        <v>51</v>
      </c>
      <c r="BP14" s="48" t="s">
        <v>52</v>
      </c>
      <c r="BQ14" s="48" t="s">
        <v>53</v>
      </c>
      <c r="BR14" s="48" t="s">
        <v>54</v>
      </c>
      <c r="BS14" s="47"/>
      <c r="BT14" s="47"/>
      <c r="BU14" s="76" t="s">
        <v>323</v>
      </c>
      <c r="BY14" s="40"/>
      <c r="BZ14" s="40"/>
      <c r="CA14" s="40"/>
      <c r="CB14" s="33"/>
      <c r="CF14" s="26"/>
      <c r="CG14" s="26"/>
      <c r="CH14" s="26"/>
      <c r="CI14" s="26"/>
    </row>
    <row r="15" spans="1:87" x14ac:dyDescent="0.2">
      <c r="A15" s="3"/>
      <c r="B15" s="79">
        <f t="shared" si="1"/>
        <v>4</v>
      </c>
      <c r="C15" s="106"/>
      <c r="D15" s="107"/>
      <c r="E15" s="108"/>
      <c r="F15" s="80"/>
      <c r="G15" s="92"/>
      <c r="H15" s="93" t="str">
        <f t="shared" si="0"/>
        <v>-</v>
      </c>
      <c r="I15" s="113"/>
      <c r="J15" s="113"/>
      <c r="K15" s="113"/>
      <c r="L15" s="113"/>
      <c r="M15" s="113"/>
      <c r="R15" s="1"/>
      <c r="S15" s="1"/>
      <c r="T15" s="1"/>
      <c r="U15" s="1"/>
      <c r="V15" s="1"/>
      <c r="W15" s="1"/>
      <c r="X15" s="1"/>
      <c r="Y15" s="1"/>
      <c r="Z15" s="1"/>
      <c r="AA15" s="1"/>
      <c r="AB15" s="1"/>
      <c r="AC15" s="1"/>
      <c r="AD15" s="1"/>
      <c r="AE15" s="1"/>
      <c r="AF15" s="1"/>
      <c r="AG15" s="38"/>
      <c r="AH15" s="38"/>
      <c r="AI15" s="38"/>
      <c r="AJ15" s="43"/>
      <c r="AK15" s="43"/>
      <c r="AL15" s="43"/>
      <c r="AM15" s="1"/>
      <c r="AN15" s="11"/>
      <c r="AO15" s="54"/>
      <c r="AP15" s="54"/>
      <c r="AQ15" s="54"/>
      <c r="AR15" s="54"/>
      <c r="AS15" s="54"/>
      <c r="AT15" s="54"/>
      <c r="AU15" s="54"/>
      <c r="AY15" s="26"/>
      <c r="AZ15" s="26"/>
      <c r="BA15" s="26"/>
      <c r="BB15" s="26"/>
      <c r="BC15" s="26"/>
      <c r="BD15" s="46" t="s">
        <v>101</v>
      </c>
      <c r="BE15" s="46" t="s">
        <v>164</v>
      </c>
      <c r="BF15" s="46" t="s">
        <v>56</v>
      </c>
      <c r="BG15" s="46" t="s">
        <v>57</v>
      </c>
      <c r="BH15" s="46" t="s">
        <v>58</v>
      </c>
      <c r="BI15" s="46" t="s">
        <v>59</v>
      </c>
      <c r="BJ15" s="47"/>
      <c r="BK15" s="47"/>
      <c r="BL15" s="47"/>
      <c r="BM15" s="49" t="s">
        <v>291</v>
      </c>
      <c r="BN15" s="50" t="s">
        <v>292</v>
      </c>
      <c r="BO15" s="48" t="s">
        <v>60</v>
      </c>
      <c r="BP15" s="48" t="s">
        <v>61</v>
      </c>
      <c r="BQ15" s="48" t="s">
        <v>62</v>
      </c>
      <c r="BR15" s="48" t="s">
        <v>63</v>
      </c>
      <c r="BS15" s="47"/>
      <c r="BT15" s="47"/>
      <c r="BU15" s="76" t="s">
        <v>324</v>
      </c>
      <c r="BY15" s="40"/>
      <c r="BZ15" s="40"/>
      <c r="CA15" s="40"/>
      <c r="CB15" s="33"/>
      <c r="CF15" s="26"/>
      <c r="CG15" s="26"/>
      <c r="CH15" s="26"/>
      <c r="CI15" s="26"/>
    </row>
    <row r="16" spans="1:87" x14ac:dyDescent="0.2">
      <c r="A16" s="3"/>
      <c r="B16" s="79">
        <f t="shared" si="1"/>
        <v>5</v>
      </c>
      <c r="C16" s="106"/>
      <c r="D16" s="107"/>
      <c r="E16" s="108"/>
      <c r="F16" s="80"/>
      <c r="G16" s="92"/>
      <c r="H16" s="93" t="str">
        <f t="shared" si="0"/>
        <v>-</v>
      </c>
      <c r="I16" s="102"/>
      <c r="J16" s="102"/>
      <c r="K16" s="102"/>
      <c r="L16" s="102"/>
      <c r="M16" s="102"/>
      <c r="R16" s="1"/>
      <c r="S16" s="1"/>
      <c r="T16" s="1"/>
      <c r="U16" s="1"/>
      <c r="V16" s="1"/>
      <c r="W16" s="1"/>
      <c r="X16" s="1"/>
      <c r="Y16" s="1"/>
      <c r="Z16" s="1"/>
      <c r="AA16" s="1"/>
      <c r="AB16" s="1"/>
      <c r="AC16" s="1"/>
      <c r="AD16" s="1"/>
      <c r="AE16" s="1"/>
      <c r="AF16" s="1"/>
      <c r="AG16" s="38"/>
      <c r="AH16" s="38"/>
      <c r="AI16" s="38"/>
      <c r="AJ16" s="43"/>
      <c r="AK16" s="43"/>
      <c r="AL16" s="43"/>
      <c r="AM16" s="1"/>
      <c r="AN16" s="11"/>
      <c r="AO16" s="54"/>
      <c r="AP16" s="54"/>
      <c r="AQ16" s="54"/>
      <c r="AR16" s="54"/>
      <c r="AS16" s="54"/>
      <c r="AT16" s="54"/>
      <c r="AU16" s="54"/>
      <c r="AY16" s="26"/>
      <c r="AZ16" s="26"/>
      <c r="BA16" s="26"/>
      <c r="BB16" s="26"/>
      <c r="BC16" s="26"/>
      <c r="BD16" s="46" t="s">
        <v>110</v>
      </c>
      <c r="BE16" s="46" t="s">
        <v>165</v>
      </c>
      <c r="BF16" s="46" t="s">
        <v>65</v>
      </c>
      <c r="BG16" s="46" t="s">
        <v>66</v>
      </c>
      <c r="BH16" s="46" t="s">
        <v>67</v>
      </c>
      <c r="BI16" s="46" t="s">
        <v>68</v>
      </c>
      <c r="BJ16" s="47"/>
      <c r="BK16" s="47"/>
      <c r="BL16" s="47"/>
      <c r="BM16" s="49" t="s">
        <v>293</v>
      </c>
      <c r="BN16" s="50" t="s">
        <v>294</v>
      </c>
      <c r="BO16" s="48" t="s">
        <v>70</v>
      </c>
      <c r="BP16" s="48" t="s">
        <v>71</v>
      </c>
      <c r="BQ16" s="48" t="s">
        <v>72</v>
      </c>
      <c r="BR16" s="48" t="s">
        <v>73</v>
      </c>
      <c r="BS16" s="47"/>
      <c r="BT16" s="47"/>
      <c r="BU16" s="76" t="s">
        <v>325</v>
      </c>
      <c r="BY16" s="40"/>
      <c r="BZ16" s="40"/>
      <c r="CA16" s="40"/>
      <c r="CB16" s="33"/>
      <c r="CF16" s="26"/>
      <c r="CG16" s="26"/>
      <c r="CH16" s="26"/>
      <c r="CI16" s="26"/>
    </row>
    <row r="17" spans="1:87" x14ac:dyDescent="0.2">
      <c r="A17" s="3"/>
      <c r="B17" s="79">
        <f t="shared" si="1"/>
        <v>6</v>
      </c>
      <c r="C17" s="106"/>
      <c r="D17" s="107"/>
      <c r="E17" s="108"/>
      <c r="F17" s="94"/>
      <c r="G17" s="92"/>
      <c r="H17" s="93" t="str">
        <f t="shared" si="0"/>
        <v>-</v>
      </c>
      <c r="I17" s="102"/>
      <c r="J17" s="102"/>
      <c r="K17" s="102"/>
      <c r="L17" s="102"/>
      <c r="M17" s="102"/>
      <c r="R17" s="1"/>
      <c r="S17" s="1"/>
      <c r="T17" s="1"/>
      <c r="U17" s="1"/>
      <c r="V17" s="1"/>
      <c r="W17" s="1"/>
      <c r="X17" s="1"/>
      <c r="Y17" s="1"/>
      <c r="Z17" s="1"/>
      <c r="AA17" s="1"/>
      <c r="AB17" s="1"/>
      <c r="AC17" s="1"/>
      <c r="AD17" s="1"/>
      <c r="AE17" s="1"/>
      <c r="AF17" s="1"/>
      <c r="AG17" s="38"/>
      <c r="AH17" s="38"/>
      <c r="AI17" s="38"/>
      <c r="AJ17" s="43"/>
      <c r="AK17" s="43"/>
      <c r="AL17" s="43"/>
      <c r="AM17" s="1"/>
      <c r="AN17" s="11"/>
      <c r="AO17" s="54"/>
      <c r="AP17" s="54"/>
      <c r="AQ17" s="54"/>
      <c r="AR17" s="54"/>
      <c r="AS17" s="54"/>
      <c r="AT17" s="54"/>
      <c r="AU17" s="54"/>
      <c r="AY17" s="26"/>
      <c r="AZ17" s="26"/>
      <c r="BA17" s="26"/>
      <c r="BB17" s="26"/>
      <c r="BC17" s="26"/>
      <c r="BD17" s="46" t="s">
        <v>46</v>
      </c>
      <c r="BE17" s="46" t="s">
        <v>166</v>
      </c>
      <c r="BF17" s="46" t="s">
        <v>118</v>
      </c>
      <c r="BG17" s="46" t="s">
        <v>119</v>
      </c>
      <c r="BH17" s="46" t="s">
        <v>120</v>
      </c>
      <c r="BI17" s="46" t="s">
        <v>121</v>
      </c>
      <c r="BJ17" s="47"/>
      <c r="BK17" s="47"/>
      <c r="BL17" s="47"/>
      <c r="BM17" s="49" t="s">
        <v>295</v>
      </c>
      <c r="BN17" s="50" t="s">
        <v>296</v>
      </c>
      <c r="BO17" s="48" t="s">
        <v>123</v>
      </c>
      <c r="BP17" s="48" t="s">
        <v>124</v>
      </c>
      <c r="BQ17" s="48" t="s">
        <v>125</v>
      </c>
      <c r="BR17" s="48" t="s">
        <v>126</v>
      </c>
      <c r="BS17" s="47"/>
      <c r="BT17" s="47"/>
      <c r="BU17" s="76" t="s">
        <v>326</v>
      </c>
      <c r="BY17" s="40"/>
      <c r="BZ17" s="40"/>
      <c r="CA17" s="40"/>
      <c r="CB17" s="33"/>
      <c r="CF17" s="26"/>
      <c r="CG17" s="26"/>
      <c r="CH17" s="26"/>
      <c r="CI17" s="26"/>
    </row>
    <row r="18" spans="1:87" x14ac:dyDescent="0.2">
      <c r="A18" s="3"/>
      <c r="B18" s="79">
        <f t="shared" si="1"/>
        <v>7</v>
      </c>
      <c r="C18" s="99"/>
      <c r="D18" s="100"/>
      <c r="E18" s="101"/>
      <c r="F18" s="80"/>
      <c r="G18" s="92"/>
      <c r="H18" s="93" t="str">
        <f t="shared" si="0"/>
        <v>-</v>
      </c>
      <c r="I18" s="102"/>
      <c r="J18" s="102"/>
      <c r="K18" s="102"/>
      <c r="L18" s="102"/>
      <c r="M18" s="102"/>
      <c r="R18" s="1"/>
      <c r="S18" s="1"/>
      <c r="T18" s="1"/>
      <c r="U18" s="1"/>
      <c r="V18" s="1"/>
      <c r="W18" s="1"/>
      <c r="X18" s="1"/>
      <c r="Y18" s="1"/>
      <c r="Z18" s="1"/>
      <c r="AA18" s="1"/>
      <c r="AB18" s="1"/>
      <c r="AC18" s="1"/>
      <c r="AD18" s="1"/>
      <c r="AE18" s="1"/>
      <c r="AF18" s="1"/>
      <c r="AG18" s="38"/>
      <c r="AH18" s="38"/>
      <c r="AI18" s="38"/>
      <c r="AJ18" s="43"/>
      <c r="AK18" s="43"/>
      <c r="AL18" s="43"/>
      <c r="AM18" s="1"/>
      <c r="AN18" s="11"/>
      <c r="AO18" s="54"/>
      <c r="AP18" s="54"/>
      <c r="AQ18" s="54"/>
      <c r="AR18" s="54"/>
      <c r="AS18" s="54"/>
      <c r="AT18" s="54"/>
      <c r="AU18" s="54"/>
      <c r="AY18" s="26"/>
      <c r="AZ18" s="26"/>
      <c r="BA18" s="26"/>
      <c r="BB18" s="26"/>
      <c r="BC18" s="26"/>
      <c r="BD18" s="46"/>
      <c r="BE18" s="46"/>
      <c r="BF18" s="46"/>
      <c r="BG18" s="46"/>
      <c r="BH18" s="46"/>
      <c r="BI18" s="46"/>
      <c r="BJ18" s="47"/>
      <c r="BK18" s="47"/>
      <c r="BL18" s="47"/>
      <c r="BM18" s="49"/>
      <c r="BN18" s="50"/>
      <c r="BO18" s="48"/>
      <c r="BP18" s="48"/>
      <c r="BQ18" s="48"/>
      <c r="BR18" s="48"/>
      <c r="BS18" s="47"/>
      <c r="BT18" s="47"/>
      <c r="BU18" s="76"/>
      <c r="BY18" s="40"/>
      <c r="BZ18" s="40"/>
      <c r="CA18" s="40"/>
      <c r="CB18" s="33"/>
      <c r="CF18" s="26"/>
      <c r="CG18" s="26"/>
      <c r="CH18" s="26"/>
      <c r="CI18" s="26"/>
    </row>
    <row r="19" spans="1:87" x14ac:dyDescent="0.2">
      <c r="A19" s="3"/>
      <c r="B19" s="79">
        <f t="shared" si="1"/>
        <v>8</v>
      </c>
      <c r="C19" s="99"/>
      <c r="D19" s="100"/>
      <c r="E19" s="101"/>
      <c r="F19" s="80"/>
      <c r="G19" s="92"/>
      <c r="H19" s="93" t="str">
        <f t="shared" si="0"/>
        <v>-</v>
      </c>
      <c r="I19" s="102"/>
      <c r="J19" s="102"/>
      <c r="K19" s="102"/>
      <c r="L19" s="102"/>
      <c r="M19" s="102"/>
      <c r="R19" s="1"/>
      <c r="S19" s="1"/>
      <c r="T19" s="1"/>
      <c r="U19" s="1"/>
      <c r="V19" s="1"/>
      <c r="W19" s="1"/>
      <c r="X19" s="1"/>
      <c r="Y19" s="1"/>
      <c r="Z19" s="1"/>
      <c r="AA19" s="1"/>
      <c r="AB19" s="1"/>
      <c r="AC19" s="1"/>
      <c r="AD19" s="1"/>
      <c r="AE19" s="1"/>
      <c r="AF19" s="1"/>
      <c r="AG19" s="38"/>
      <c r="AH19" s="38"/>
      <c r="AI19" s="38"/>
      <c r="AJ19" s="43"/>
      <c r="AK19" s="43"/>
      <c r="AL19" s="43"/>
      <c r="AM19" s="1"/>
      <c r="AN19" s="11"/>
      <c r="AO19" s="54"/>
      <c r="AP19" s="54"/>
      <c r="AQ19" s="54"/>
      <c r="AR19" s="54"/>
      <c r="AS19" s="54"/>
      <c r="AT19" s="54"/>
      <c r="AU19" s="54"/>
      <c r="AY19" s="26"/>
      <c r="AZ19" s="26"/>
      <c r="BA19" s="26"/>
      <c r="BB19" s="26"/>
      <c r="BC19" s="26"/>
      <c r="BD19" s="46"/>
      <c r="BE19" s="46"/>
      <c r="BF19" s="46"/>
      <c r="BG19" s="46"/>
      <c r="BH19" s="46"/>
      <c r="BI19" s="46"/>
      <c r="BJ19" s="47"/>
      <c r="BK19" s="47"/>
      <c r="BL19" s="47"/>
      <c r="BM19" s="49"/>
      <c r="BN19" s="50"/>
      <c r="BO19" s="48"/>
      <c r="BP19" s="48"/>
      <c r="BQ19" s="48"/>
      <c r="BR19" s="48"/>
      <c r="BS19" s="47"/>
      <c r="BT19" s="47"/>
      <c r="BU19" s="76"/>
      <c r="BY19" s="40"/>
      <c r="BZ19" s="40"/>
      <c r="CA19" s="40"/>
      <c r="CB19" s="33"/>
      <c r="CF19" s="26"/>
      <c r="CG19" s="26"/>
      <c r="CH19" s="26"/>
      <c r="CI19" s="26"/>
    </row>
    <row r="20" spans="1:87" x14ac:dyDescent="0.2">
      <c r="A20" s="3"/>
      <c r="B20" s="79">
        <f t="shared" si="1"/>
        <v>9</v>
      </c>
      <c r="C20" s="99"/>
      <c r="D20" s="100"/>
      <c r="E20" s="101"/>
      <c r="F20" s="80"/>
      <c r="G20" s="92"/>
      <c r="H20" s="93" t="str">
        <f t="shared" si="0"/>
        <v>-</v>
      </c>
      <c r="I20" s="102"/>
      <c r="J20" s="102"/>
      <c r="K20" s="102"/>
      <c r="L20" s="102"/>
      <c r="M20" s="102"/>
      <c r="R20" s="1"/>
      <c r="S20" s="1"/>
      <c r="T20" s="1"/>
      <c r="U20" s="1"/>
      <c r="V20" s="1"/>
      <c r="W20" s="1"/>
      <c r="X20" s="1"/>
      <c r="Y20" s="1"/>
      <c r="Z20" s="1"/>
      <c r="AA20" s="1"/>
      <c r="AB20" s="1"/>
      <c r="AC20" s="1"/>
      <c r="AD20" s="1"/>
      <c r="AE20" s="1"/>
      <c r="AF20" s="1"/>
      <c r="AG20" s="38"/>
      <c r="AH20" s="38"/>
      <c r="AI20" s="38"/>
      <c r="AJ20" s="43"/>
      <c r="AK20" s="43"/>
      <c r="AL20" s="43"/>
      <c r="AM20" s="1"/>
      <c r="AN20" s="11"/>
      <c r="AO20" s="54"/>
      <c r="AP20" s="54"/>
      <c r="AQ20" s="54"/>
      <c r="AR20" s="54"/>
      <c r="AS20" s="54"/>
      <c r="AT20" s="54"/>
      <c r="AU20" s="54"/>
      <c r="AY20" s="26"/>
      <c r="AZ20" s="26"/>
      <c r="BA20" s="26"/>
      <c r="BB20" s="26"/>
      <c r="BC20" s="26"/>
      <c r="BD20" s="46"/>
      <c r="BE20" s="46"/>
      <c r="BF20" s="46"/>
      <c r="BG20" s="46"/>
      <c r="BH20" s="46"/>
      <c r="BI20" s="46"/>
      <c r="BJ20" s="47"/>
      <c r="BK20" s="47"/>
      <c r="BL20" s="47"/>
      <c r="BM20" s="49"/>
      <c r="BN20" s="50"/>
      <c r="BO20" s="48"/>
      <c r="BP20" s="48"/>
      <c r="BQ20" s="48"/>
      <c r="BR20" s="48"/>
      <c r="BS20" s="47"/>
      <c r="BT20" s="47"/>
      <c r="BU20" s="76"/>
      <c r="BY20" s="40"/>
      <c r="BZ20" s="40"/>
      <c r="CA20" s="40"/>
      <c r="CB20" s="33"/>
      <c r="CF20" s="26"/>
      <c r="CG20" s="26"/>
      <c r="CH20" s="26"/>
      <c r="CI20" s="26"/>
    </row>
    <row r="21" spans="1:87" ht="14.25" customHeight="1" x14ac:dyDescent="0.2">
      <c r="A21" s="3"/>
      <c r="B21" s="79">
        <f t="shared" si="1"/>
        <v>10</v>
      </c>
      <c r="C21" s="99"/>
      <c r="D21" s="100"/>
      <c r="E21" s="101"/>
      <c r="F21" s="80"/>
      <c r="G21" s="92"/>
      <c r="H21" s="93" t="str">
        <f t="shared" si="0"/>
        <v>-</v>
      </c>
      <c r="I21" s="102"/>
      <c r="J21" s="102"/>
      <c r="K21" s="102"/>
      <c r="L21" s="102"/>
      <c r="M21" s="102"/>
      <c r="R21" s="1"/>
      <c r="S21" s="1"/>
      <c r="T21" s="1"/>
      <c r="U21" s="1"/>
      <c r="V21" s="1"/>
      <c r="W21" s="1"/>
      <c r="X21" s="1"/>
      <c r="Y21" s="1"/>
      <c r="Z21" s="1"/>
      <c r="AA21" s="1"/>
      <c r="AB21" s="1"/>
      <c r="AC21" s="1"/>
      <c r="AD21" s="1"/>
      <c r="AE21" s="1"/>
      <c r="AF21" s="1"/>
      <c r="AG21" s="38"/>
      <c r="AH21" s="38"/>
      <c r="AI21" s="38"/>
      <c r="AJ21" s="43"/>
      <c r="AK21" s="43"/>
      <c r="AL21" s="43"/>
      <c r="AM21" s="1"/>
      <c r="AN21" s="11"/>
      <c r="AO21" s="54"/>
      <c r="AP21" s="54"/>
      <c r="AQ21" s="54"/>
      <c r="AR21" s="54"/>
      <c r="AS21" s="54"/>
      <c r="AT21" s="54"/>
      <c r="AU21" s="54"/>
      <c r="AY21" s="26"/>
      <c r="AZ21" s="26"/>
      <c r="BA21" s="26"/>
      <c r="BB21" s="26"/>
      <c r="BC21" s="26"/>
      <c r="BD21" s="46" t="s">
        <v>55</v>
      </c>
      <c r="BE21" s="46" t="s">
        <v>167</v>
      </c>
      <c r="BF21" s="46" t="s">
        <v>127</v>
      </c>
      <c r="BG21" s="46" t="s">
        <v>128</v>
      </c>
      <c r="BH21" s="46" t="s">
        <v>129</v>
      </c>
      <c r="BI21" s="46" t="s">
        <v>130</v>
      </c>
      <c r="BJ21" s="47"/>
      <c r="BK21" s="47"/>
      <c r="BL21" s="47"/>
      <c r="BM21" s="49" t="s">
        <v>69</v>
      </c>
      <c r="BN21" s="50" t="s">
        <v>74</v>
      </c>
      <c r="BO21" s="48" t="s">
        <v>131</v>
      </c>
      <c r="BP21" s="48" t="s">
        <v>132</v>
      </c>
      <c r="BQ21" s="48" t="s">
        <v>133</v>
      </c>
      <c r="BR21" s="48" t="s">
        <v>134</v>
      </c>
      <c r="BS21" s="47"/>
      <c r="BT21" s="47"/>
      <c r="BU21" s="76" t="s">
        <v>327</v>
      </c>
      <c r="BY21" s="40"/>
      <c r="BZ21" s="40"/>
      <c r="CA21" s="40"/>
      <c r="CB21" s="33"/>
      <c r="CF21" s="26"/>
      <c r="CG21" s="26"/>
      <c r="CH21" s="26"/>
      <c r="CI21" s="26"/>
    </row>
    <row r="22" spans="1:87" ht="14.25" customHeight="1" x14ac:dyDescent="0.2">
      <c r="A22" s="3"/>
      <c r="B22" s="79">
        <f t="shared" si="1"/>
        <v>11</v>
      </c>
      <c r="C22" s="99"/>
      <c r="D22" s="100"/>
      <c r="E22" s="101"/>
      <c r="F22" s="80"/>
      <c r="G22" s="92"/>
      <c r="H22" s="93" t="str">
        <f t="shared" si="0"/>
        <v>-</v>
      </c>
      <c r="I22" s="102"/>
      <c r="J22" s="102"/>
      <c r="K22" s="102"/>
      <c r="L22" s="102"/>
      <c r="M22" s="102"/>
      <c r="R22" s="1"/>
      <c r="S22" s="1"/>
      <c r="T22" s="1"/>
      <c r="U22" s="1"/>
      <c r="V22" s="1"/>
      <c r="W22" s="1"/>
      <c r="X22" s="1"/>
      <c r="Y22" s="1"/>
      <c r="Z22" s="1"/>
      <c r="AA22" s="1"/>
      <c r="AB22" s="1"/>
      <c r="AC22" s="1"/>
      <c r="AD22" s="1"/>
      <c r="AE22" s="1"/>
      <c r="AF22" s="1"/>
      <c r="AG22" s="38"/>
      <c r="AH22" s="38"/>
      <c r="AI22" s="38"/>
      <c r="AJ22" s="43"/>
      <c r="AK22" s="43"/>
      <c r="AL22" s="43"/>
      <c r="AM22" s="1"/>
      <c r="AN22" s="11"/>
      <c r="AO22" s="54"/>
      <c r="AP22" s="54"/>
      <c r="AQ22" s="54"/>
      <c r="AR22" s="54"/>
      <c r="AS22" s="54"/>
      <c r="AT22" s="54"/>
      <c r="AU22" s="54"/>
      <c r="AY22" s="26"/>
      <c r="AZ22" s="26"/>
      <c r="BA22" s="26"/>
      <c r="BB22" s="26"/>
      <c r="BC22" s="26"/>
      <c r="BD22" s="46"/>
      <c r="BE22" s="46"/>
      <c r="BF22" s="46"/>
      <c r="BG22" s="46"/>
      <c r="BH22" s="46"/>
      <c r="BI22" s="46"/>
      <c r="BJ22" s="47"/>
      <c r="BK22" s="47"/>
      <c r="BL22" s="47"/>
      <c r="BM22" s="49"/>
      <c r="BN22" s="50"/>
      <c r="BO22" s="48"/>
      <c r="BP22" s="48"/>
      <c r="BQ22" s="48"/>
      <c r="BR22" s="48"/>
      <c r="BS22" s="47"/>
      <c r="BT22" s="47"/>
      <c r="BU22" s="76"/>
      <c r="BY22" s="40"/>
      <c r="BZ22" s="40"/>
      <c r="CA22" s="40"/>
      <c r="CB22" s="33"/>
      <c r="CF22" s="26"/>
      <c r="CG22" s="26"/>
      <c r="CH22" s="26"/>
      <c r="CI22" s="26"/>
    </row>
    <row r="23" spans="1:87" ht="14.25" customHeight="1" x14ac:dyDescent="0.2">
      <c r="A23" s="3"/>
      <c r="B23" s="79">
        <f t="shared" si="1"/>
        <v>12</v>
      </c>
      <c r="C23" s="99"/>
      <c r="D23" s="100"/>
      <c r="E23" s="101"/>
      <c r="F23" s="80"/>
      <c r="G23" s="92"/>
      <c r="H23" s="93" t="str">
        <f t="shared" si="0"/>
        <v>-</v>
      </c>
      <c r="I23" s="102"/>
      <c r="J23" s="102"/>
      <c r="K23" s="102"/>
      <c r="L23" s="102"/>
      <c r="M23" s="102"/>
      <c r="R23" s="1"/>
      <c r="S23" s="1"/>
      <c r="T23" s="1"/>
      <c r="U23" s="1"/>
      <c r="V23" s="1"/>
      <c r="W23" s="1"/>
      <c r="X23" s="1"/>
      <c r="Y23" s="1"/>
      <c r="Z23" s="1"/>
      <c r="AA23" s="1"/>
      <c r="AB23" s="1"/>
      <c r="AC23" s="1"/>
      <c r="AD23" s="1"/>
      <c r="AE23" s="1"/>
      <c r="AF23" s="1"/>
      <c r="AG23" s="38"/>
      <c r="AH23" s="38"/>
      <c r="AI23" s="38"/>
      <c r="AJ23" s="43"/>
      <c r="AK23" s="43"/>
      <c r="AL23" s="43"/>
      <c r="AM23" s="1"/>
      <c r="AN23" s="11"/>
      <c r="AO23" s="54"/>
      <c r="AP23" s="54"/>
      <c r="AQ23" s="54"/>
      <c r="AR23" s="54"/>
      <c r="AS23" s="54"/>
      <c r="AT23" s="54"/>
      <c r="AU23" s="54"/>
      <c r="AY23" s="26"/>
      <c r="AZ23" s="26"/>
      <c r="BA23" s="26"/>
      <c r="BB23" s="26"/>
      <c r="BC23" s="26"/>
      <c r="BD23" s="46"/>
      <c r="BE23" s="46"/>
      <c r="BF23" s="46"/>
      <c r="BG23" s="46"/>
      <c r="BH23" s="46"/>
      <c r="BI23" s="46"/>
      <c r="BJ23" s="47"/>
      <c r="BK23" s="47"/>
      <c r="BL23" s="47"/>
      <c r="BM23" s="49"/>
      <c r="BN23" s="50"/>
      <c r="BO23" s="48"/>
      <c r="BP23" s="48"/>
      <c r="BQ23" s="48"/>
      <c r="BR23" s="48"/>
      <c r="BS23" s="47"/>
      <c r="BT23" s="47"/>
      <c r="BU23" s="76"/>
      <c r="BY23" s="40"/>
      <c r="BZ23" s="40"/>
      <c r="CA23" s="40"/>
      <c r="CB23" s="33"/>
      <c r="CF23" s="26"/>
      <c r="CG23" s="26"/>
      <c r="CH23" s="26"/>
      <c r="CI23" s="26"/>
    </row>
    <row r="24" spans="1:87" ht="14.25" customHeight="1" x14ac:dyDescent="0.2">
      <c r="A24" s="3"/>
      <c r="B24" s="79">
        <f t="shared" si="1"/>
        <v>13</v>
      </c>
      <c r="C24" s="99"/>
      <c r="D24" s="100"/>
      <c r="E24" s="101"/>
      <c r="F24" s="80"/>
      <c r="G24" s="92"/>
      <c r="H24" s="93" t="str">
        <f t="shared" si="0"/>
        <v>-</v>
      </c>
      <c r="I24" s="102"/>
      <c r="J24" s="102"/>
      <c r="K24" s="102"/>
      <c r="L24" s="102"/>
      <c r="M24" s="102"/>
      <c r="R24" s="1"/>
      <c r="S24" s="1"/>
      <c r="T24" s="1"/>
      <c r="U24" s="1"/>
      <c r="V24" s="1"/>
      <c r="W24" s="1"/>
      <c r="X24" s="1"/>
      <c r="Y24" s="1"/>
      <c r="Z24" s="1"/>
      <c r="AA24" s="1"/>
      <c r="AB24" s="1"/>
      <c r="AC24" s="1"/>
      <c r="AD24" s="1"/>
      <c r="AE24" s="1"/>
      <c r="AF24" s="1"/>
      <c r="AG24" s="38"/>
      <c r="AH24" s="38"/>
      <c r="AI24" s="38"/>
      <c r="AJ24" s="43"/>
      <c r="AK24" s="43"/>
      <c r="AL24" s="43"/>
      <c r="AM24" s="1"/>
      <c r="AN24" s="11"/>
      <c r="AO24" s="54"/>
      <c r="AP24" s="54"/>
      <c r="AQ24" s="54"/>
      <c r="AR24" s="54"/>
      <c r="AS24" s="54"/>
      <c r="AT24" s="54"/>
      <c r="AU24" s="54"/>
      <c r="AY24" s="26"/>
      <c r="AZ24" s="26"/>
      <c r="BA24" s="26"/>
      <c r="BB24" s="26"/>
      <c r="BC24" s="26"/>
      <c r="BD24" s="46"/>
      <c r="BE24" s="46"/>
      <c r="BF24" s="46"/>
      <c r="BG24" s="46"/>
      <c r="BH24" s="46"/>
      <c r="BI24" s="46"/>
      <c r="BJ24" s="47"/>
      <c r="BK24" s="47"/>
      <c r="BL24" s="47"/>
      <c r="BM24" s="49"/>
      <c r="BN24" s="50"/>
      <c r="BO24" s="48"/>
      <c r="BP24" s="48"/>
      <c r="BQ24" s="48"/>
      <c r="BR24" s="48"/>
      <c r="BS24" s="47"/>
      <c r="BT24" s="47"/>
      <c r="BU24" s="76"/>
      <c r="BY24" s="40"/>
      <c r="BZ24" s="40"/>
      <c r="CA24" s="40"/>
      <c r="CB24" s="33"/>
      <c r="CF24" s="26"/>
      <c r="CG24" s="26"/>
      <c r="CH24" s="26"/>
      <c r="CI24" s="26"/>
    </row>
    <row r="25" spans="1:87" ht="14.25" customHeight="1" x14ac:dyDescent="0.2">
      <c r="A25" s="3"/>
      <c r="B25" s="79">
        <f t="shared" si="1"/>
        <v>14</v>
      </c>
      <c r="C25" s="99"/>
      <c r="D25" s="100"/>
      <c r="E25" s="101"/>
      <c r="F25" s="80"/>
      <c r="G25" s="92"/>
      <c r="H25" s="93" t="str">
        <f t="shared" si="0"/>
        <v>-</v>
      </c>
      <c r="I25" s="102"/>
      <c r="J25" s="102"/>
      <c r="K25" s="102"/>
      <c r="L25" s="102"/>
      <c r="M25" s="102"/>
      <c r="R25" s="1"/>
      <c r="S25" s="1"/>
      <c r="T25" s="1"/>
      <c r="U25" s="1"/>
      <c r="V25" s="1"/>
      <c r="W25" s="1"/>
      <c r="X25" s="1"/>
      <c r="Y25" s="1"/>
      <c r="Z25" s="1"/>
      <c r="AA25" s="1"/>
      <c r="AB25" s="1"/>
      <c r="AC25" s="1"/>
      <c r="AD25" s="1"/>
      <c r="AE25" s="1"/>
      <c r="AF25" s="1"/>
      <c r="AG25" s="38"/>
      <c r="AH25" s="38"/>
      <c r="AI25" s="38"/>
      <c r="AJ25" s="43"/>
      <c r="AK25" s="43"/>
      <c r="AL25" s="43"/>
      <c r="AM25" s="1"/>
      <c r="AN25" s="1"/>
      <c r="AO25" s="54"/>
      <c r="AP25" s="54"/>
      <c r="AQ25" s="54"/>
      <c r="AR25" s="54"/>
      <c r="AS25" s="54"/>
      <c r="AT25" s="54"/>
      <c r="AU25" s="54"/>
      <c r="AY25" s="26"/>
      <c r="AZ25" s="26"/>
      <c r="BA25" s="26"/>
      <c r="BB25" s="26"/>
      <c r="BC25" s="26"/>
      <c r="BD25" s="46" t="s">
        <v>64</v>
      </c>
      <c r="BE25" s="46" t="s">
        <v>168</v>
      </c>
      <c r="BF25" s="46" t="s">
        <v>135</v>
      </c>
      <c r="BG25" s="46" t="s">
        <v>136</v>
      </c>
      <c r="BH25" s="46" t="s">
        <v>137</v>
      </c>
      <c r="BI25" s="46" t="s">
        <v>138</v>
      </c>
      <c r="BJ25" s="47"/>
      <c r="BK25" s="47"/>
      <c r="BL25" s="47"/>
      <c r="BM25" s="49" t="s">
        <v>122</v>
      </c>
      <c r="BN25" s="50" t="s">
        <v>75</v>
      </c>
      <c r="BO25" s="48" t="s">
        <v>139</v>
      </c>
      <c r="BP25" s="48" t="s">
        <v>140</v>
      </c>
      <c r="BQ25" s="48" t="s">
        <v>141</v>
      </c>
      <c r="BR25" s="48" t="s">
        <v>142</v>
      </c>
      <c r="BS25" s="47"/>
      <c r="BT25" s="47"/>
      <c r="BU25" s="76" t="s">
        <v>328</v>
      </c>
      <c r="BY25" s="40"/>
      <c r="BZ25" s="40"/>
      <c r="CA25" s="40"/>
      <c r="CB25" s="33"/>
      <c r="CF25" s="26"/>
      <c r="CG25" s="26"/>
      <c r="CH25" s="26"/>
      <c r="CI25" s="26"/>
    </row>
    <row r="26" spans="1:87" ht="14.25" customHeight="1" x14ac:dyDescent="0.2">
      <c r="A26" s="3"/>
      <c r="B26" s="79">
        <f t="shared" si="1"/>
        <v>15</v>
      </c>
      <c r="C26" s="99"/>
      <c r="D26" s="100"/>
      <c r="E26" s="101"/>
      <c r="F26" s="80"/>
      <c r="G26" s="92"/>
      <c r="H26" s="93" t="str">
        <f t="shared" si="0"/>
        <v>-</v>
      </c>
      <c r="I26" s="102"/>
      <c r="J26" s="102"/>
      <c r="K26" s="102"/>
      <c r="L26" s="102"/>
      <c r="M26" s="102"/>
      <c r="R26" s="1"/>
      <c r="S26" s="1"/>
      <c r="T26" s="1"/>
      <c r="U26" s="1"/>
      <c r="V26" s="1"/>
      <c r="W26" s="1"/>
      <c r="X26" s="1"/>
      <c r="Y26" s="1"/>
      <c r="Z26" s="1"/>
      <c r="AA26" s="1"/>
      <c r="AB26" s="1"/>
      <c r="AC26" s="1"/>
      <c r="AD26" s="1"/>
      <c r="AE26" s="1"/>
      <c r="AF26" s="1"/>
      <c r="AG26" s="38"/>
      <c r="AH26" s="38"/>
      <c r="AI26" s="38"/>
      <c r="AJ26" s="43"/>
      <c r="AK26" s="43"/>
      <c r="AL26" s="43"/>
      <c r="AM26" s="1"/>
      <c r="AN26" s="1"/>
      <c r="AO26" s="54"/>
      <c r="AP26" s="54"/>
      <c r="AQ26" s="54"/>
      <c r="AR26" s="54"/>
      <c r="AS26" s="54"/>
      <c r="AT26" s="54"/>
      <c r="AU26" s="54"/>
      <c r="AY26" s="26"/>
      <c r="AZ26" s="26"/>
      <c r="BA26" s="26"/>
      <c r="BB26" s="26"/>
      <c r="BC26" s="26"/>
      <c r="BD26" s="46"/>
      <c r="BE26" s="46"/>
      <c r="BF26" s="46"/>
      <c r="BG26" s="46"/>
      <c r="BH26" s="46"/>
      <c r="BI26" s="46"/>
      <c r="BJ26" s="47"/>
      <c r="BK26" s="47"/>
      <c r="BL26" s="47"/>
      <c r="BM26" s="49"/>
      <c r="BN26" s="50"/>
      <c r="BO26" s="48"/>
      <c r="BP26" s="48"/>
      <c r="BQ26" s="48"/>
      <c r="BR26" s="48"/>
      <c r="BS26" s="47"/>
      <c r="BT26" s="47"/>
      <c r="BU26" s="76"/>
      <c r="BY26" s="40"/>
      <c r="BZ26" s="40"/>
      <c r="CA26" s="40"/>
      <c r="CB26" s="33"/>
      <c r="CF26" s="26"/>
      <c r="CG26" s="26"/>
      <c r="CH26" s="26"/>
      <c r="CI26" s="26"/>
    </row>
    <row r="27" spans="1:87" ht="14.25" customHeight="1" x14ac:dyDescent="0.2">
      <c r="A27" s="3"/>
      <c r="B27" s="79">
        <f t="shared" si="1"/>
        <v>16</v>
      </c>
      <c r="C27" s="99"/>
      <c r="D27" s="100"/>
      <c r="E27" s="101"/>
      <c r="F27" s="80"/>
      <c r="G27" s="92"/>
      <c r="H27" s="93" t="str">
        <f t="shared" si="0"/>
        <v>-</v>
      </c>
      <c r="I27" s="102"/>
      <c r="J27" s="102"/>
      <c r="K27" s="102"/>
      <c r="L27" s="102"/>
      <c r="M27" s="102"/>
      <c r="R27" s="1"/>
      <c r="S27" s="1"/>
      <c r="T27" s="1"/>
      <c r="U27" s="1"/>
      <c r="V27" s="1"/>
      <c r="W27" s="1"/>
      <c r="X27" s="1"/>
      <c r="Y27" s="1"/>
      <c r="Z27" s="1"/>
      <c r="AA27" s="1"/>
      <c r="AB27" s="1"/>
      <c r="AC27" s="1"/>
      <c r="AD27" s="1"/>
      <c r="AE27" s="1"/>
      <c r="AF27" s="1"/>
      <c r="AG27" s="38"/>
      <c r="AH27" s="38"/>
      <c r="AI27" s="38"/>
      <c r="AJ27" s="43"/>
      <c r="AK27" s="43"/>
      <c r="AL27" s="43"/>
      <c r="AM27" s="1"/>
      <c r="AN27" s="1"/>
      <c r="AO27" s="54"/>
      <c r="AP27" s="54"/>
      <c r="AQ27" s="54"/>
      <c r="AR27" s="54"/>
      <c r="AS27" s="54"/>
      <c r="AT27" s="54"/>
      <c r="AU27" s="54"/>
      <c r="AY27" s="26"/>
      <c r="AZ27" s="26"/>
      <c r="BA27" s="26"/>
      <c r="BB27" s="26"/>
      <c r="BC27" s="26"/>
      <c r="BD27" s="46"/>
      <c r="BE27" s="46"/>
      <c r="BF27" s="46"/>
      <c r="BG27" s="46"/>
      <c r="BH27" s="46"/>
      <c r="BI27" s="46"/>
      <c r="BJ27" s="47"/>
      <c r="BK27" s="47"/>
      <c r="BL27" s="47"/>
      <c r="BM27" s="49"/>
      <c r="BN27" s="50"/>
      <c r="BO27" s="48"/>
      <c r="BP27" s="48"/>
      <c r="BQ27" s="48"/>
      <c r="BR27" s="48"/>
      <c r="BS27" s="47"/>
      <c r="BT27" s="47"/>
      <c r="BU27" s="76"/>
      <c r="BY27" s="40"/>
      <c r="BZ27" s="40"/>
      <c r="CA27" s="40"/>
      <c r="CB27" s="33"/>
      <c r="CF27" s="26"/>
      <c r="CG27" s="26"/>
      <c r="CH27" s="26"/>
      <c r="CI27" s="26"/>
    </row>
    <row r="28" spans="1:87" ht="14.25" customHeight="1" x14ac:dyDescent="0.2">
      <c r="A28" s="3"/>
      <c r="B28" s="79">
        <f t="shared" si="1"/>
        <v>17</v>
      </c>
      <c r="C28" s="99"/>
      <c r="D28" s="100"/>
      <c r="E28" s="101"/>
      <c r="F28" s="80"/>
      <c r="G28" s="92"/>
      <c r="H28" s="93" t="str">
        <f t="shared" si="0"/>
        <v>-</v>
      </c>
      <c r="I28" s="102"/>
      <c r="J28" s="102"/>
      <c r="K28" s="102"/>
      <c r="L28" s="102"/>
      <c r="M28" s="102"/>
      <c r="R28" s="1"/>
      <c r="S28" s="1"/>
      <c r="T28" s="1"/>
      <c r="U28" s="1"/>
      <c r="V28" s="1"/>
      <c r="W28" s="1"/>
      <c r="X28" s="1"/>
      <c r="Y28" s="1"/>
      <c r="Z28" s="1"/>
      <c r="AA28" s="1"/>
      <c r="AB28" s="1"/>
      <c r="AC28" s="1"/>
      <c r="AD28" s="1"/>
      <c r="AE28" s="1"/>
      <c r="AF28" s="1"/>
      <c r="AG28" s="38"/>
      <c r="AH28" s="38"/>
      <c r="AI28" s="38"/>
      <c r="AJ28" s="43"/>
      <c r="AK28" s="43"/>
      <c r="AL28" s="43"/>
      <c r="AM28" s="1"/>
      <c r="AN28" s="1"/>
      <c r="AO28" s="54"/>
      <c r="AP28" s="54"/>
      <c r="AQ28" s="54"/>
      <c r="AR28" s="54"/>
      <c r="AS28" s="54"/>
      <c r="AT28" s="54"/>
      <c r="AU28" s="54"/>
      <c r="AY28" s="26"/>
      <c r="AZ28" s="26"/>
      <c r="BA28" s="26"/>
      <c r="BB28" s="26"/>
      <c r="BC28" s="26"/>
      <c r="BD28" s="46" t="s">
        <v>277</v>
      </c>
      <c r="BE28" s="46" t="s">
        <v>278</v>
      </c>
      <c r="BF28" s="46" t="s">
        <v>143</v>
      </c>
      <c r="BG28" s="46" t="s">
        <v>144</v>
      </c>
      <c r="BH28" s="46" t="s">
        <v>145</v>
      </c>
      <c r="BI28" s="46" t="s">
        <v>146</v>
      </c>
      <c r="BJ28" s="47"/>
      <c r="BK28" s="47"/>
      <c r="BL28" s="47"/>
      <c r="BM28" s="49" t="s">
        <v>297</v>
      </c>
      <c r="BN28" s="50" t="s">
        <v>298</v>
      </c>
      <c r="BO28" s="48" t="s">
        <v>147</v>
      </c>
      <c r="BP28" s="48" t="s">
        <v>148</v>
      </c>
      <c r="BQ28" s="48" t="s">
        <v>149</v>
      </c>
      <c r="BR28" s="48" t="s">
        <v>149</v>
      </c>
      <c r="BS28" s="47"/>
      <c r="BT28" s="47"/>
      <c r="BU28" s="76" t="s">
        <v>329</v>
      </c>
      <c r="BY28" s="40"/>
      <c r="BZ28" s="40"/>
      <c r="CA28" s="40"/>
      <c r="CB28" s="33"/>
      <c r="CF28" s="26"/>
      <c r="CG28" s="26"/>
      <c r="CH28" s="26"/>
      <c r="CI28" s="26"/>
    </row>
    <row r="29" spans="1:87" ht="14.25" customHeight="1" thickBot="1" x14ac:dyDescent="0.25">
      <c r="A29" s="3"/>
      <c r="B29" s="79">
        <f t="shared" si="1"/>
        <v>18</v>
      </c>
      <c r="C29" s="99"/>
      <c r="D29" s="100"/>
      <c r="E29" s="101"/>
      <c r="F29" s="80"/>
      <c r="G29" s="92"/>
      <c r="H29" s="93" t="str">
        <f t="shared" si="0"/>
        <v>-</v>
      </c>
      <c r="I29" s="102"/>
      <c r="J29" s="102"/>
      <c r="K29" s="102"/>
      <c r="L29" s="102"/>
      <c r="M29" s="102"/>
      <c r="R29" s="1"/>
      <c r="S29" s="1"/>
      <c r="T29" s="1"/>
      <c r="U29" s="1"/>
      <c r="V29" s="1"/>
      <c r="W29" s="1"/>
      <c r="X29" s="1"/>
      <c r="Y29" s="1"/>
      <c r="Z29" s="1"/>
      <c r="AA29" s="1"/>
      <c r="AB29" s="1"/>
      <c r="AC29" s="1"/>
      <c r="AD29" s="1"/>
      <c r="AE29" s="1"/>
      <c r="AF29" s="1"/>
      <c r="AG29" s="38"/>
      <c r="AH29" s="38"/>
      <c r="AI29" s="38"/>
      <c r="AJ29" s="43"/>
      <c r="AK29" s="43"/>
      <c r="AL29" s="43"/>
      <c r="AM29" s="1"/>
      <c r="AN29" s="1"/>
      <c r="AO29" s="54"/>
      <c r="AP29" s="54"/>
      <c r="AQ29" s="54"/>
      <c r="AR29" s="54"/>
      <c r="AS29" s="54"/>
      <c r="AT29" s="54"/>
      <c r="AU29" s="54"/>
      <c r="AY29" s="26"/>
      <c r="AZ29" s="26"/>
      <c r="BA29" s="26"/>
      <c r="BB29" s="26"/>
      <c r="BC29" s="26"/>
      <c r="BD29" s="46" t="s">
        <v>279</v>
      </c>
      <c r="BE29" s="46" t="s">
        <v>280</v>
      </c>
      <c r="BF29" s="46" t="s">
        <v>151</v>
      </c>
      <c r="BG29" s="46" t="s">
        <v>152</v>
      </c>
      <c r="BH29" s="46" t="s">
        <v>153</v>
      </c>
      <c r="BI29" s="46" t="s">
        <v>154</v>
      </c>
      <c r="BJ29" s="47"/>
      <c r="BK29" s="47"/>
      <c r="BL29" s="47"/>
      <c r="BM29" s="49" t="s">
        <v>299</v>
      </c>
      <c r="BN29" s="50" t="s">
        <v>300</v>
      </c>
      <c r="BO29" s="48" t="s">
        <v>155</v>
      </c>
      <c r="BP29" s="48" t="s">
        <v>156</v>
      </c>
      <c r="BQ29" s="48" t="s">
        <v>157</v>
      </c>
      <c r="BR29" s="48" t="s">
        <v>158</v>
      </c>
      <c r="BS29" s="47"/>
      <c r="BT29" s="47"/>
      <c r="BU29" s="76" t="s">
        <v>330</v>
      </c>
      <c r="BY29" s="40"/>
      <c r="BZ29" s="40"/>
      <c r="CA29" s="40"/>
      <c r="CB29" s="33"/>
      <c r="CF29" s="26"/>
      <c r="CG29" s="26"/>
      <c r="CH29" s="26"/>
      <c r="CI29" s="26"/>
    </row>
    <row r="30" spans="1:87" ht="32.25" customHeight="1" thickBot="1" x14ac:dyDescent="0.25">
      <c r="A30" s="36"/>
      <c r="B30" s="3"/>
      <c r="C30" s="81" t="s">
        <v>348</v>
      </c>
      <c r="D30" s="118">
        <f>IFERROR(AVERAGE(H12:H29),"-")</f>
        <v>1</v>
      </c>
      <c r="E30" s="119"/>
      <c r="F30" s="12"/>
      <c r="G30" s="12"/>
      <c r="H30" s="12"/>
      <c r="I30" s="12"/>
      <c r="J30" s="12"/>
      <c r="K30" s="12"/>
      <c r="L30" s="12"/>
      <c r="M30" s="12"/>
      <c r="O30" s="1"/>
      <c r="P30" s="1"/>
      <c r="Q30" s="1"/>
      <c r="R30" s="1"/>
      <c r="S30" s="1"/>
      <c r="T30" s="1"/>
      <c r="U30" s="1"/>
      <c r="V30" s="1"/>
      <c r="W30" s="1"/>
      <c r="X30" s="1"/>
      <c r="Y30" s="1"/>
      <c r="Z30" s="1"/>
      <c r="AA30" s="1"/>
      <c r="AB30" s="1"/>
      <c r="AC30" s="1"/>
      <c r="AD30" s="1"/>
      <c r="AE30" s="1"/>
      <c r="AF30" s="1"/>
      <c r="AG30" s="1"/>
      <c r="AH30" s="1"/>
      <c r="AI30" s="1"/>
      <c r="AJ30" s="1"/>
      <c r="AK30" s="1"/>
      <c r="AL30" s="38"/>
      <c r="AM30" s="38"/>
      <c r="AN30" s="38"/>
      <c r="AO30" s="43"/>
      <c r="AP30" s="43"/>
      <c r="AQ30" s="43"/>
      <c r="AR30" s="1"/>
      <c r="AS30" s="1"/>
      <c r="AT30" s="54"/>
      <c r="AU30" s="54"/>
      <c r="AX30" s="56"/>
      <c r="BD30" s="26"/>
      <c r="BE30" s="26"/>
      <c r="BI30" s="46" t="s">
        <v>150</v>
      </c>
      <c r="BJ30" s="46" t="s">
        <v>265</v>
      </c>
      <c r="BK30" s="46" t="s">
        <v>82</v>
      </c>
      <c r="BL30" s="46" t="s">
        <v>83</v>
      </c>
      <c r="BM30" s="46" t="s">
        <v>84</v>
      </c>
      <c r="BN30" s="46" t="s">
        <v>85</v>
      </c>
      <c r="BO30" s="47"/>
      <c r="BP30" s="47"/>
      <c r="BQ30" s="47"/>
      <c r="BR30" s="49" t="s">
        <v>301</v>
      </c>
      <c r="BS30" s="50" t="s">
        <v>302</v>
      </c>
      <c r="BT30" s="48" t="s">
        <v>87</v>
      </c>
      <c r="BU30" s="48" t="s">
        <v>231</v>
      </c>
      <c r="BV30" s="48" t="s">
        <v>232</v>
      </c>
      <c r="BW30" s="48" t="s">
        <v>233</v>
      </c>
      <c r="BX30" s="47"/>
      <c r="BY30" s="47"/>
      <c r="BZ30" s="47"/>
      <c r="CD30" s="40"/>
      <c r="CE30" s="40"/>
      <c r="CG30" s="33"/>
      <c r="CH30" s="26"/>
      <c r="CI30" s="26"/>
    </row>
    <row r="31" spans="1:87" ht="45.75" customHeight="1" x14ac:dyDescent="0.2">
      <c r="B31" s="13"/>
      <c r="C31" s="14"/>
      <c r="D31" s="15"/>
      <c r="E31" s="16"/>
      <c r="F31" s="12"/>
      <c r="G31" s="15"/>
      <c r="H31" s="16"/>
      <c r="I31" s="16"/>
      <c r="J31" s="16"/>
      <c r="K31" s="16"/>
      <c r="L31" s="16"/>
      <c r="M31" s="62"/>
      <c r="AL31" s="42"/>
      <c r="AM31" s="42"/>
      <c r="AO31" s="45"/>
      <c r="AP31" s="45"/>
      <c r="AR31" s="11"/>
      <c r="AS31" s="11"/>
      <c r="AT31" s="54"/>
      <c r="AU31" s="54"/>
      <c r="AX31" s="26"/>
      <c r="BD31" s="26"/>
      <c r="BE31" s="26"/>
      <c r="BI31" s="46" t="s">
        <v>80</v>
      </c>
      <c r="BJ31" s="46" t="s">
        <v>266</v>
      </c>
      <c r="BK31" s="46" t="s">
        <v>236</v>
      </c>
      <c r="BL31" s="46" t="s">
        <v>237</v>
      </c>
      <c r="BM31" s="46" t="s">
        <v>238</v>
      </c>
      <c r="BN31" s="46" t="s">
        <v>239</v>
      </c>
      <c r="BO31" s="47"/>
      <c r="BP31" s="47"/>
      <c r="BQ31" s="47"/>
      <c r="BR31" s="49" t="s">
        <v>79</v>
      </c>
      <c r="BS31" s="50" t="s">
        <v>76</v>
      </c>
      <c r="BT31" s="48" t="s">
        <v>240</v>
      </c>
      <c r="BU31" s="48" t="s">
        <v>241</v>
      </c>
      <c r="BV31" s="48" t="s">
        <v>242</v>
      </c>
      <c r="BW31" s="48" t="s">
        <v>242</v>
      </c>
      <c r="BX31" s="47"/>
      <c r="BY31" s="47"/>
      <c r="BZ31" s="47"/>
      <c r="CD31" s="40"/>
      <c r="CE31" s="40"/>
      <c r="CG31" s="33"/>
      <c r="CH31" s="26"/>
      <c r="CI31" s="26"/>
    </row>
    <row r="32" spans="1:87" x14ac:dyDescent="0.2">
      <c r="B32" s="8"/>
      <c r="C32" s="17" t="s">
        <v>182</v>
      </c>
      <c r="D32" s="18"/>
      <c r="F32" s="12"/>
      <c r="G32" s="8"/>
      <c r="H32" s="9"/>
      <c r="J32" s="17" t="s">
        <v>181</v>
      </c>
      <c r="K32" s="19"/>
      <c r="L32" s="19"/>
      <c r="M32" s="19"/>
      <c r="BK32" s="46" t="s">
        <v>81</v>
      </c>
      <c r="BL32" s="46" t="s">
        <v>267</v>
      </c>
      <c r="BM32" s="46" t="s">
        <v>0</v>
      </c>
      <c r="BN32" s="46" t="s">
        <v>1</v>
      </c>
      <c r="BO32" s="46" t="s">
        <v>2</v>
      </c>
      <c r="BP32" s="46" t="s">
        <v>3</v>
      </c>
      <c r="BQ32" s="47"/>
      <c r="BR32" s="47"/>
      <c r="BS32" s="47"/>
      <c r="BT32" s="49" t="s">
        <v>303</v>
      </c>
      <c r="BU32" s="50" t="s">
        <v>304</v>
      </c>
      <c r="BV32" s="48" t="s">
        <v>4</v>
      </c>
      <c r="BW32" s="48" t="s">
        <v>5</v>
      </c>
      <c r="BX32" s="48" t="s">
        <v>6</v>
      </c>
      <c r="BY32" s="48" t="s">
        <v>7</v>
      </c>
      <c r="BZ32" s="47"/>
      <c r="CA32" s="47"/>
      <c r="CB32" s="47"/>
    </row>
    <row r="33" spans="2:80" x14ac:dyDescent="0.2">
      <c r="C33" s="9"/>
      <c r="D33" s="15"/>
      <c r="F33" s="12"/>
      <c r="G33" s="20"/>
      <c r="H33" s="9"/>
      <c r="J33" s="16"/>
      <c r="K33" s="16"/>
      <c r="L33" s="16"/>
      <c r="M33" s="16"/>
      <c r="BK33" s="46" t="s">
        <v>234</v>
      </c>
      <c r="BL33" s="46" t="s">
        <v>268</v>
      </c>
      <c r="BM33" s="46" t="s">
        <v>9</v>
      </c>
      <c r="BN33" s="46" t="s">
        <v>10</v>
      </c>
      <c r="BO33" s="46" t="s">
        <v>11</v>
      </c>
      <c r="BP33" s="46" t="s">
        <v>12</v>
      </c>
      <c r="BQ33" s="47"/>
      <c r="BR33" s="47"/>
      <c r="BS33" s="47"/>
      <c r="BT33" s="49" t="s">
        <v>305</v>
      </c>
      <c r="BU33" s="50" t="s">
        <v>306</v>
      </c>
      <c r="BV33" s="48" t="s">
        <v>13</v>
      </c>
      <c r="BW33" s="48" t="s">
        <v>14</v>
      </c>
      <c r="BX33" s="48" t="s">
        <v>15</v>
      </c>
      <c r="BY33" s="48" t="s">
        <v>16</v>
      </c>
      <c r="BZ33" s="47"/>
      <c r="CA33" s="47"/>
      <c r="CB33" s="47"/>
    </row>
    <row r="34" spans="2:80" x14ac:dyDescent="0.2">
      <c r="C34" s="9"/>
      <c r="D34" s="10"/>
      <c r="F34" s="35"/>
      <c r="G34" s="8"/>
      <c r="H34" s="9"/>
      <c r="BK34" s="46" t="s">
        <v>281</v>
      </c>
      <c r="BL34" s="46" t="s">
        <v>282</v>
      </c>
      <c r="BM34" s="46" t="s">
        <v>17</v>
      </c>
      <c r="BN34" s="46" t="s">
        <v>18</v>
      </c>
      <c r="BO34" s="46" t="s">
        <v>19</v>
      </c>
      <c r="BP34" s="46" t="s">
        <v>20</v>
      </c>
      <c r="BQ34" s="47"/>
      <c r="BR34" s="47"/>
      <c r="BS34" s="47"/>
      <c r="BT34" s="49" t="s">
        <v>307</v>
      </c>
      <c r="BU34" s="50" t="s">
        <v>308</v>
      </c>
      <c r="BV34" s="48" t="s">
        <v>21</v>
      </c>
      <c r="BW34" s="48" t="s">
        <v>22</v>
      </c>
      <c r="BX34" s="48" t="s">
        <v>23</v>
      </c>
      <c r="BY34" s="48" t="s">
        <v>24</v>
      </c>
      <c r="BZ34" s="47"/>
      <c r="CA34" s="47"/>
      <c r="CB34" s="47"/>
    </row>
    <row r="35" spans="2:80" x14ac:dyDescent="0.2">
      <c r="C35" s="9"/>
      <c r="D35" s="10"/>
      <c r="F35" s="12"/>
      <c r="G35" s="8"/>
      <c r="H35" s="9"/>
      <c r="BK35" s="46" t="s">
        <v>283</v>
      </c>
      <c r="BL35" s="46" t="s">
        <v>284</v>
      </c>
      <c r="BM35" s="46" t="s">
        <v>25</v>
      </c>
      <c r="BN35" s="46" t="s">
        <v>26</v>
      </c>
      <c r="BO35" s="46" t="s">
        <v>27</v>
      </c>
      <c r="BP35" s="46" t="s">
        <v>28</v>
      </c>
      <c r="BQ35" s="47"/>
      <c r="BR35" s="47"/>
      <c r="BS35" s="47"/>
      <c r="BT35" s="49" t="s">
        <v>309</v>
      </c>
      <c r="BU35" s="50" t="s">
        <v>310</v>
      </c>
      <c r="BV35" s="48" t="s">
        <v>29</v>
      </c>
      <c r="BW35" s="48" t="s">
        <v>30</v>
      </c>
      <c r="BX35" s="48" t="s">
        <v>31</v>
      </c>
      <c r="BY35" s="48" t="s">
        <v>32</v>
      </c>
      <c r="BZ35" s="47"/>
      <c r="CA35" s="47"/>
      <c r="CB35" s="47"/>
    </row>
    <row r="36" spans="2:80" x14ac:dyDescent="0.2">
      <c r="B36" s="21"/>
      <c r="C36" s="9"/>
      <c r="D36" s="10"/>
      <c r="E36" s="22"/>
      <c r="F36" s="12"/>
      <c r="G36" s="21"/>
      <c r="H36" s="9"/>
      <c r="J36" s="22"/>
      <c r="K36" s="22"/>
      <c r="L36" s="22"/>
      <c r="M36" s="22"/>
      <c r="BK36" s="46" t="s">
        <v>243</v>
      </c>
      <c r="BL36" s="46" t="s">
        <v>269</v>
      </c>
      <c r="BM36" s="46" t="s">
        <v>244</v>
      </c>
      <c r="BN36" s="46" t="s">
        <v>245</v>
      </c>
      <c r="BO36" s="46" t="s">
        <v>246</v>
      </c>
      <c r="BP36" s="46" t="s">
        <v>247</v>
      </c>
      <c r="BQ36" s="47"/>
      <c r="BR36" s="47"/>
      <c r="BS36" s="47"/>
      <c r="BT36" s="49" t="s">
        <v>86</v>
      </c>
      <c r="BU36" s="50" t="s">
        <v>77</v>
      </c>
      <c r="BV36" s="48" t="s">
        <v>248</v>
      </c>
      <c r="BW36" s="48" t="s">
        <v>249</v>
      </c>
      <c r="BX36" s="48" t="s">
        <v>250</v>
      </c>
      <c r="BY36" s="48" t="s">
        <v>251</v>
      </c>
      <c r="BZ36" s="47"/>
      <c r="CA36" s="47"/>
      <c r="CB36" s="47"/>
    </row>
    <row r="37" spans="2:80" x14ac:dyDescent="0.2">
      <c r="B37" s="8"/>
      <c r="C37" s="9"/>
      <c r="D37" s="10"/>
      <c r="F37" s="12"/>
      <c r="G37" s="8"/>
      <c r="H37" s="9"/>
      <c r="BK37" s="46" t="s">
        <v>8</v>
      </c>
      <c r="BL37" s="46" t="s">
        <v>270</v>
      </c>
      <c r="BM37" s="46" t="s">
        <v>169</v>
      </c>
      <c r="BN37" s="46" t="s">
        <v>170</v>
      </c>
      <c r="BO37" s="46" t="s">
        <v>171</v>
      </c>
      <c r="BP37" s="46" t="s">
        <v>172</v>
      </c>
      <c r="BQ37" s="47"/>
      <c r="BR37" s="47"/>
      <c r="BS37" s="47"/>
      <c r="BT37" s="49" t="s">
        <v>235</v>
      </c>
      <c r="BU37" s="50" t="s">
        <v>78</v>
      </c>
      <c r="BV37" s="48" t="s">
        <v>173</v>
      </c>
      <c r="BW37" s="48" t="s">
        <v>174</v>
      </c>
      <c r="BX37" s="48" t="s">
        <v>175</v>
      </c>
      <c r="BY37" s="48" t="s">
        <v>176</v>
      </c>
      <c r="BZ37" s="47"/>
      <c r="CA37" s="47"/>
      <c r="CB37" s="47"/>
    </row>
    <row r="78" spans="1:82" ht="12" hidden="1" customHeight="1" x14ac:dyDescent="0.2"/>
    <row r="79" spans="1:82" ht="13.5" hidden="1" thickBot="1" x14ac:dyDescent="0.25">
      <c r="A79" s="58"/>
      <c r="B79" s="59"/>
      <c r="C79" s="60" t="s">
        <v>271</v>
      </c>
      <c r="D79" s="61" t="s">
        <v>185</v>
      </c>
      <c r="E79" s="61" t="s">
        <v>334</v>
      </c>
      <c r="F79" s="61"/>
      <c r="G79" s="61" t="s">
        <v>336</v>
      </c>
      <c r="H79" s="61" t="s">
        <v>357</v>
      </c>
      <c r="I79" s="61"/>
      <c r="J79" s="61"/>
      <c r="K79" s="61"/>
      <c r="L79" s="61"/>
      <c r="M79" s="61"/>
      <c r="N79" s="47"/>
      <c r="O79" s="66"/>
    </row>
    <row r="80" spans="1:82" s="53" customFormat="1" ht="12.75" hidden="1" customHeight="1" x14ac:dyDescent="0.2">
      <c r="A80" s="45"/>
      <c r="B80" s="45"/>
      <c r="C80" s="1" t="s">
        <v>230</v>
      </c>
      <c r="D80" s="54" t="s">
        <v>230</v>
      </c>
      <c r="E80" s="54" t="s">
        <v>230</v>
      </c>
      <c r="F80" s="54"/>
      <c r="G80" s="54"/>
      <c r="H80" s="54"/>
      <c r="I80" s="54"/>
      <c r="J80" s="54"/>
      <c r="K80" s="54"/>
      <c r="L80" s="54"/>
      <c r="M80" s="26"/>
      <c r="O80" s="63"/>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11"/>
      <c r="AU80" s="11"/>
      <c r="AV80" s="54"/>
      <c r="AW80" s="54"/>
      <c r="AX80" s="54"/>
      <c r="AY80" s="54"/>
      <c r="AZ80" s="54"/>
      <c r="BA80" s="54"/>
      <c r="BB80" s="54"/>
      <c r="BC80" s="54"/>
      <c r="BD80" s="54"/>
      <c r="BE80" s="54"/>
      <c r="BF80" s="26"/>
      <c r="BG80" s="26"/>
      <c r="BH80" s="26"/>
      <c r="BI80" s="26"/>
      <c r="BJ80" s="26"/>
      <c r="BK80" s="26"/>
      <c r="BL80" s="26"/>
      <c r="BM80" s="26"/>
      <c r="BN80" s="26"/>
      <c r="BO80" s="26"/>
      <c r="BP80" s="26"/>
      <c r="BQ80" s="26"/>
      <c r="BR80" s="26"/>
      <c r="BS80" s="26"/>
      <c r="BT80" s="26"/>
      <c r="BU80" s="26"/>
      <c r="BV80" s="26"/>
      <c r="BW80" s="26"/>
      <c r="BX80" s="26"/>
      <c r="BY80" s="26"/>
      <c r="BZ80" s="26"/>
      <c r="CA80" s="26"/>
      <c r="CB80" s="26"/>
      <c r="CC80" s="26"/>
      <c r="CD80" s="26"/>
    </row>
    <row r="81" spans="1:82" s="53" customFormat="1" hidden="1" x14ac:dyDescent="0.2">
      <c r="A81" s="45"/>
      <c r="B81" s="45"/>
      <c r="C81" s="55" t="s">
        <v>343</v>
      </c>
      <c r="D81" s="54">
        <v>2016</v>
      </c>
      <c r="E81" s="54" t="s">
        <v>186</v>
      </c>
      <c r="F81" s="54"/>
      <c r="G81" s="54" t="s">
        <v>338</v>
      </c>
      <c r="H81" s="26" t="s">
        <v>358</v>
      </c>
      <c r="I81" s="54"/>
      <c r="J81" s="54"/>
      <c r="K81" s="64"/>
      <c r="L81" s="64"/>
      <c r="M81" s="65"/>
      <c r="N81" s="74"/>
      <c r="O81" s="66"/>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11"/>
      <c r="AU81" s="11"/>
      <c r="AV81" s="54"/>
      <c r="AW81" s="54"/>
      <c r="AX81" s="54"/>
      <c r="AY81" s="54"/>
      <c r="AZ81" s="54"/>
      <c r="BA81" s="54"/>
      <c r="BB81" s="54"/>
      <c r="BC81" s="54"/>
      <c r="BD81" s="54"/>
      <c r="BE81" s="54"/>
      <c r="BF81" s="26"/>
      <c r="BG81" s="26"/>
      <c r="BH81" s="26"/>
      <c r="BI81" s="26"/>
      <c r="BJ81" s="26"/>
      <c r="BK81" s="26"/>
      <c r="BL81" s="26"/>
      <c r="BM81" s="26"/>
      <c r="BN81" s="26"/>
      <c r="BO81" s="26"/>
      <c r="BP81" s="26"/>
      <c r="BQ81" s="26"/>
      <c r="BR81" s="26"/>
      <c r="BS81" s="26"/>
      <c r="BT81" s="26"/>
      <c r="BU81" s="26"/>
      <c r="BV81" s="26"/>
      <c r="BW81" s="26"/>
      <c r="BX81" s="26"/>
      <c r="BY81" s="26"/>
      <c r="BZ81" s="26"/>
      <c r="CA81" s="26"/>
      <c r="CB81" s="26"/>
      <c r="CC81" s="26"/>
      <c r="CD81" s="26"/>
    </row>
    <row r="82" spans="1:82" s="53" customFormat="1" hidden="1" x14ac:dyDescent="0.2">
      <c r="A82" s="45"/>
      <c r="B82" s="45"/>
      <c r="C82" s="67" t="s">
        <v>376</v>
      </c>
      <c r="D82" s="54">
        <v>2017</v>
      </c>
      <c r="E82" s="54" t="s">
        <v>187</v>
      </c>
      <c r="F82" s="54"/>
      <c r="G82" s="54" t="s">
        <v>337</v>
      </c>
      <c r="H82" s="56" t="s">
        <v>359</v>
      </c>
      <c r="I82" s="56"/>
      <c r="J82" s="54"/>
      <c r="K82" s="64"/>
      <c r="L82" s="64"/>
      <c r="M82" s="65"/>
      <c r="N82" s="74"/>
      <c r="O82" s="66"/>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11"/>
      <c r="AU82" s="11"/>
      <c r="AV82" s="54"/>
      <c r="AW82" s="54"/>
      <c r="AX82" s="54"/>
      <c r="AY82" s="54"/>
      <c r="AZ82" s="54"/>
      <c r="BA82" s="54"/>
      <c r="BB82" s="54"/>
      <c r="BC82" s="54"/>
      <c r="BD82" s="54"/>
      <c r="BE82" s="54"/>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row>
    <row r="83" spans="1:82" s="53" customFormat="1" hidden="1" x14ac:dyDescent="0.2">
      <c r="A83" s="45"/>
      <c r="B83" s="45"/>
      <c r="C83" s="55" t="s">
        <v>377</v>
      </c>
      <c r="D83" s="57">
        <v>2018</v>
      </c>
      <c r="E83" s="57" t="s">
        <v>188</v>
      </c>
      <c r="F83" s="54"/>
      <c r="G83" s="54" t="s">
        <v>339</v>
      </c>
      <c r="H83" s="56" t="s">
        <v>360</v>
      </c>
      <c r="I83" s="56"/>
      <c r="J83" s="56"/>
      <c r="K83" s="64"/>
      <c r="L83" s="64"/>
      <c r="M83" s="65"/>
      <c r="N83" s="74"/>
      <c r="O83" s="66"/>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11"/>
      <c r="AU83" s="11"/>
      <c r="AV83" s="54"/>
      <c r="AW83" s="54"/>
      <c r="AX83" s="54"/>
      <c r="AY83" s="54"/>
      <c r="AZ83" s="54"/>
      <c r="BA83" s="54"/>
      <c r="BB83" s="54"/>
      <c r="BC83" s="54"/>
      <c r="BD83" s="54"/>
      <c r="BE83" s="54"/>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row>
    <row r="84" spans="1:82" s="53" customFormat="1" hidden="1" x14ac:dyDescent="0.2">
      <c r="A84" s="45"/>
      <c r="B84" s="45"/>
      <c r="C84" s="55" t="s">
        <v>344</v>
      </c>
      <c r="D84" s="54">
        <v>2019</v>
      </c>
      <c r="E84" s="54"/>
      <c r="F84" s="54"/>
      <c r="G84" s="54" t="s">
        <v>340</v>
      </c>
      <c r="H84" s="56" t="s">
        <v>361</v>
      </c>
      <c r="I84" s="56"/>
      <c r="J84" s="56"/>
      <c r="K84" s="64"/>
      <c r="L84" s="64"/>
      <c r="M84" s="65"/>
      <c r="N84" s="75"/>
      <c r="O84" s="66"/>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11"/>
      <c r="AU84" s="11"/>
      <c r="AV84" s="54"/>
      <c r="AW84" s="54"/>
      <c r="AX84" s="54"/>
      <c r="AY84" s="54"/>
      <c r="AZ84" s="54"/>
      <c r="BA84" s="54"/>
      <c r="BB84" s="54"/>
      <c r="BC84" s="54"/>
      <c r="BD84" s="54"/>
      <c r="BE84" s="54"/>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row>
    <row r="85" spans="1:82" s="53" customFormat="1" hidden="1" x14ac:dyDescent="0.2">
      <c r="A85" s="45"/>
      <c r="B85" s="45"/>
      <c r="C85" s="55" t="s">
        <v>345</v>
      </c>
      <c r="D85" s="26"/>
      <c r="E85" s="54"/>
      <c r="F85" s="54"/>
      <c r="G85" s="54" t="s">
        <v>341</v>
      </c>
      <c r="H85" s="56" t="s">
        <v>362</v>
      </c>
      <c r="I85" s="56"/>
      <c r="J85" s="56"/>
      <c r="K85" s="64"/>
      <c r="L85" s="64"/>
      <c r="M85" s="65"/>
      <c r="N85" s="74"/>
      <c r="O85" s="66"/>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11"/>
      <c r="AU85" s="11"/>
      <c r="AV85" s="54"/>
      <c r="AW85" s="54"/>
      <c r="AX85" s="54"/>
      <c r="AY85" s="54"/>
      <c r="AZ85" s="54"/>
      <c r="BA85" s="54"/>
      <c r="BB85" s="54"/>
      <c r="BC85" s="54"/>
      <c r="BD85" s="54"/>
      <c r="BE85" s="54"/>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c r="CD85" s="26"/>
    </row>
    <row r="86" spans="1:82" s="53" customFormat="1" hidden="1" x14ac:dyDescent="0.2">
      <c r="A86" s="45"/>
      <c r="B86" s="45"/>
      <c r="C86" s="55" t="s">
        <v>346</v>
      </c>
      <c r="D86" s="45"/>
      <c r="E86" s="54"/>
      <c r="F86" s="54"/>
      <c r="G86" s="27" t="s">
        <v>342</v>
      </c>
      <c r="H86" s="56" t="s">
        <v>363</v>
      </c>
      <c r="I86" s="56"/>
      <c r="J86" s="56"/>
      <c r="K86" s="64"/>
      <c r="L86" s="64"/>
      <c r="M86" s="65"/>
      <c r="N86" s="74"/>
      <c r="O86" s="66"/>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11"/>
      <c r="AU86" s="11"/>
      <c r="AV86" s="54"/>
      <c r="AW86" s="54"/>
      <c r="AX86" s="54"/>
      <c r="AY86" s="54"/>
      <c r="AZ86" s="54"/>
      <c r="BA86" s="54"/>
      <c r="BB86" s="54"/>
      <c r="BC86" s="54"/>
      <c r="BD86" s="54"/>
      <c r="BE86" s="54"/>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c r="CD86" s="26"/>
    </row>
    <row r="87" spans="1:82" s="53" customFormat="1" hidden="1" x14ac:dyDescent="0.2">
      <c r="A87" s="45"/>
      <c r="B87" s="45"/>
      <c r="C87" s="11" t="s">
        <v>347</v>
      </c>
      <c r="D87" s="45"/>
      <c r="E87" s="45"/>
      <c r="F87" s="54"/>
      <c r="G87" s="45"/>
      <c r="H87" s="56" t="s">
        <v>364</v>
      </c>
      <c r="I87" s="56"/>
      <c r="J87" s="56"/>
      <c r="K87" s="64"/>
      <c r="L87" s="64"/>
      <c r="M87" s="65"/>
      <c r="N87" s="74"/>
      <c r="O87" s="66"/>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11"/>
      <c r="AU87" s="11"/>
      <c r="AV87" s="54"/>
      <c r="AW87" s="54"/>
      <c r="AX87" s="54"/>
      <c r="AY87" s="54"/>
      <c r="AZ87" s="54"/>
      <c r="BA87" s="54"/>
      <c r="BB87" s="54"/>
      <c r="BC87" s="54"/>
      <c r="BD87" s="54"/>
      <c r="BE87" s="54"/>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row>
    <row r="88" spans="1:82" s="53" customFormat="1" hidden="1" x14ac:dyDescent="0.2">
      <c r="A88" s="45"/>
      <c r="B88" s="45"/>
      <c r="C88" s="11" t="s">
        <v>378</v>
      </c>
      <c r="D88" s="45"/>
      <c r="E88" s="45"/>
      <c r="F88" s="54"/>
      <c r="G88" s="45"/>
      <c r="H88" s="56" t="s">
        <v>365</v>
      </c>
      <c r="I88" s="56"/>
      <c r="J88" s="56"/>
      <c r="K88" s="64"/>
      <c r="L88" s="64"/>
      <c r="M88" s="65"/>
      <c r="N88" s="74"/>
      <c r="O88" s="66"/>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11"/>
      <c r="AU88" s="11"/>
      <c r="AV88" s="54"/>
      <c r="AW88" s="54"/>
      <c r="AX88" s="54"/>
      <c r="AY88" s="54"/>
      <c r="AZ88" s="54"/>
      <c r="BA88" s="54"/>
      <c r="BB88" s="54"/>
      <c r="BC88" s="54"/>
      <c r="BD88" s="54"/>
      <c r="BE88" s="54"/>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c r="CD88" s="26"/>
    </row>
    <row r="89" spans="1:82" s="53" customFormat="1" hidden="1" x14ac:dyDescent="0.2">
      <c r="A89" s="45"/>
      <c r="B89" s="45"/>
      <c r="C89" s="55"/>
      <c r="D89" s="45"/>
      <c r="E89" s="45"/>
      <c r="F89" s="54"/>
      <c r="G89" s="45"/>
      <c r="H89" s="56" t="s">
        <v>366</v>
      </c>
      <c r="I89" s="56"/>
      <c r="J89" s="56"/>
      <c r="K89" s="64"/>
      <c r="L89" s="64"/>
      <c r="M89" s="65"/>
      <c r="N89" s="74"/>
      <c r="O89" s="66"/>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11"/>
      <c r="AU89" s="11"/>
      <c r="AV89" s="54"/>
      <c r="AW89" s="54"/>
      <c r="AX89" s="54"/>
      <c r="AY89" s="54"/>
      <c r="AZ89" s="54"/>
      <c r="BA89" s="54"/>
      <c r="BB89" s="54"/>
      <c r="BC89" s="54"/>
      <c r="BD89" s="54"/>
      <c r="BE89" s="54"/>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row>
    <row r="90" spans="1:82" s="53" customFormat="1" hidden="1" x14ac:dyDescent="0.2">
      <c r="A90" s="45"/>
      <c r="B90" s="45"/>
      <c r="C90" s="55"/>
      <c r="D90" s="45"/>
      <c r="E90" s="45"/>
      <c r="F90" s="54"/>
      <c r="G90" s="45"/>
      <c r="H90" s="56" t="s">
        <v>367</v>
      </c>
      <c r="I90" s="56"/>
      <c r="J90" s="56"/>
      <c r="K90" s="64"/>
      <c r="L90" s="64"/>
      <c r="M90" s="65"/>
      <c r="N90" s="74"/>
      <c r="O90" s="66"/>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11"/>
      <c r="AU90" s="11"/>
      <c r="AV90" s="54"/>
      <c r="AW90" s="54"/>
      <c r="AX90" s="54"/>
      <c r="AY90" s="54"/>
      <c r="AZ90" s="54"/>
      <c r="BA90" s="54"/>
      <c r="BB90" s="54"/>
      <c r="BC90" s="54"/>
      <c r="BD90" s="54"/>
      <c r="BE90" s="54"/>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c r="CD90" s="26"/>
    </row>
    <row r="91" spans="1:82" s="53" customFormat="1" hidden="1" x14ac:dyDescent="0.2">
      <c r="A91" s="45"/>
      <c r="B91" s="45"/>
      <c r="C91" s="55"/>
      <c r="D91" s="45"/>
      <c r="E91" s="45"/>
      <c r="F91" s="54"/>
      <c r="G91" s="45"/>
      <c r="H91" s="56" t="s">
        <v>368</v>
      </c>
      <c r="I91" s="56"/>
      <c r="J91" s="56"/>
      <c r="K91" s="64"/>
      <c r="L91" s="64"/>
      <c r="M91" s="65"/>
      <c r="N91" s="74"/>
      <c r="O91" s="66"/>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11"/>
      <c r="AU91" s="11"/>
      <c r="AV91" s="54"/>
      <c r="AW91" s="54"/>
      <c r="AX91" s="54"/>
      <c r="AY91" s="54"/>
      <c r="AZ91" s="54"/>
      <c r="BA91" s="54"/>
      <c r="BB91" s="54"/>
      <c r="BC91" s="54"/>
      <c r="BD91" s="54"/>
      <c r="BE91" s="54"/>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row>
    <row r="92" spans="1:82" s="53" customFormat="1" hidden="1" x14ac:dyDescent="0.2">
      <c r="A92" s="45"/>
      <c r="B92" s="45"/>
      <c r="C92" s="55"/>
      <c r="D92" s="45"/>
      <c r="E92" s="45"/>
      <c r="F92" s="54"/>
      <c r="G92" s="45"/>
      <c r="H92" s="56" t="s">
        <v>369</v>
      </c>
      <c r="I92" s="56"/>
      <c r="J92" s="56"/>
      <c r="K92" s="64"/>
      <c r="L92" s="64"/>
      <c r="M92" s="65"/>
      <c r="N92" s="74"/>
      <c r="O92" s="66"/>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11"/>
      <c r="AU92" s="11"/>
      <c r="AV92" s="54"/>
      <c r="AW92" s="54"/>
      <c r="AX92" s="54"/>
      <c r="AY92" s="54"/>
      <c r="AZ92" s="54"/>
      <c r="BA92" s="54"/>
      <c r="BB92" s="54"/>
      <c r="BC92" s="54"/>
      <c r="BD92" s="54"/>
      <c r="BE92" s="54"/>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c r="CD92" s="26"/>
    </row>
    <row r="93" spans="1:82" s="53" customFormat="1" x14ac:dyDescent="0.2">
      <c r="A93" s="45"/>
      <c r="B93" s="45"/>
      <c r="C93" s="55"/>
      <c r="D93" s="45"/>
      <c r="E93" s="45"/>
      <c r="F93" s="54"/>
      <c r="G93" s="45"/>
      <c r="H93" s="56"/>
      <c r="I93" s="56"/>
      <c r="J93" s="56"/>
      <c r="K93" s="64"/>
      <c r="L93" s="64"/>
      <c r="M93" s="65"/>
      <c r="N93" s="74"/>
      <c r="O93" s="66"/>
      <c r="Q93" s="45"/>
      <c r="R93" s="45"/>
      <c r="S93" s="45"/>
      <c r="T93" s="45"/>
      <c r="U93" s="45"/>
      <c r="V93" s="45"/>
      <c r="W93" s="45"/>
      <c r="X93" s="45"/>
      <c r="Y93" s="45"/>
      <c r="Z93" s="45"/>
      <c r="AA93" s="45"/>
      <c r="AB93" s="45"/>
      <c r="AC93" s="45"/>
      <c r="AD93" s="45"/>
      <c r="AE93" s="45"/>
      <c r="AF93" s="45"/>
      <c r="AG93" s="45"/>
      <c r="AH93" s="45"/>
      <c r="AI93" s="45"/>
      <c r="AJ93" s="45"/>
      <c r="AK93" s="45"/>
      <c r="AL93" s="45"/>
      <c r="AM93" s="45"/>
      <c r="AN93" s="45"/>
      <c r="AO93" s="45"/>
      <c r="AP93" s="45"/>
      <c r="AQ93" s="45"/>
      <c r="AR93" s="45"/>
      <c r="AS93" s="45"/>
      <c r="AT93" s="11"/>
      <c r="AU93" s="11"/>
      <c r="AV93" s="54"/>
      <c r="AW93" s="54"/>
      <c r="AX93" s="54"/>
      <c r="AY93" s="54"/>
      <c r="AZ93" s="54"/>
      <c r="BA93" s="54"/>
      <c r="BB93" s="54"/>
      <c r="BC93" s="54"/>
      <c r="BD93" s="54"/>
      <c r="BE93" s="54"/>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c r="CD93" s="26"/>
    </row>
    <row r="94" spans="1:82" s="53" customFormat="1" x14ac:dyDescent="0.2">
      <c r="A94" s="45"/>
      <c r="B94" s="45"/>
      <c r="C94" s="55"/>
      <c r="D94" s="45"/>
      <c r="E94" s="45"/>
      <c r="F94" s="26"/>
      <c r="G94" s="45"/>
      <c r="H94" s="56"/>
      <c r="I94" s="56"/>
      <c r="J94" s="56"/>
      <c r="K94" s="64"/>
      <c r="L94" s="64"/>
      <c r="M94" s="65"/>
      <c r="N94" s="74"/>
      <c r="O94" s="66"/>
      <c r="Q94" s="45"/>
      <c r="R94" s="45"/>
      <c r="S94" s="45"/>
      <c r="T94" s="45"/>
      <c r="U94" s="45"/>
      <c r="V94" s="45"/>
      <c r="W94" s="45"/>
      <c r="X94" s="45"/>
      <c r="Y94" s="45"/>
      <c r="Z94" s="45"/>
      <c r="AA94" s="45"/>
      <c r="AB94" s="45"/>
      <c r="AC94" s="45"/>
      <c r="AD94" s="45"/>
      <c r="AE94" s="45"/>
      <c r="AF94" s="45"/>
      <c r="AG94" s="45"/>
      <c r="AH94" s="45"/>
      <c r="AI94" s="45"/>
      <c r="AJ94" s="45"/>
      <c r="AK94" s="45"/>
      <c r="AL94" s="45"/>
      <c r="AM94" s="45"/>
      <c r="AN94" s="45"/>
      <c r="AO94" s="45"/>
      <c r="AP94" s="45"/>
      <c r="AQ94" s="45"/>
      <c r="AR94" s="45"/>
      <c r="AS94" s="45"/>
      <c r="AT94" s="11"/>
      <c r="AU94" s="11"/>
      <c r="AV94" s="54"/>
      <c r="AW94" s="54"/>
      <c r="AX94" s="54"/>
      <c r="AY94" s="54"/>
      <c r="AZ94" s="54"/>
      <c r="BA94" s="54"/>
      <c r="BB94" s="54"/>
      <c r="BC94" s="54"/>
      <c r="BD94" s="54"/>
      <c r="BE94" s="54"/>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c r="CD94" s="26"/>
    </row>
    <row r="95" spans="1:82" s="53" customFormat="1" x14ac:dyDescent="0.2">
      <c r="A95" s="45"/>
      <c r="B95" s="45"/>
      <c r="D95" s="45"/>
      <c r="E95" s="45"/>
      <c r="F95" s="26"/>
      <c r="G95" s="45"/>
      <c r="H95" s="56"/>
      <c r="I95" s="56"/>
      <c r="J95" s="56"/>
      <c r="K95" s="64"/>
      <c r="L95" s="64"/>
      <c r="M95" s="65"/>
      <c r="N95" s="74"/>
      <c r="O95" s="66"/>
      <c r="Q95" s="45"/>
      <c r="R95" s="45"/>
      <c r="S95" s="45"/>
      <c r="T95" s="45"/>
      <c r="U95" s="45"/>
      <c r="V95" s="45"/>
      <c r="W95" s="45"/>
      <c r="X95" s="45"/>
      <c r="Y95" s="45"/>
      <c r="Z95" s="45"/>
      <c r="AA95" s="45"/>
      <c r="AB95" s="45"/>
      <c r="AC95" s="45"/>
      <c r="AD95" s="45"/>
      <c r="AE95" s="45"/>
      <c r="AF95" s="45"/>
      <c r="AG95" s="45"/>
      <c r="AH95" s="45"/>
      <c r="AI95" s="45"/>
      <c r="AJ95" s="45"/>
      <c r="AK95" s="45"/>
      <c r="AL95" s="45"/>
      <c r="AM95" s="45"/>
      <c r="AN95" s="45"/>
      <c r="AO95" s="45"/>
      <c r="AP95" s="45"/>
      <c r="AQ95" s="45"/>
      <c r="AR95" s="45"/>
      <c r="AS95" s="45"/>
      <c r="AT95" s="11"/>
      <c r="AU95" s="11"/>
      <c r="AV95" s="54"/>
      <c r="AW95" s="54"/>
      <c r="AX95" s="54"/>
      <c r="AY95" s="54"/>
      <c r="AZ95" s="54"/>
      <c r="BA95" s="54"/>
      <c r="BB95" s="54"/>
      <c r="BC95" s="54"/>
      <c r="BD95" s="54"/>
      <c r="BE95" s="54"/>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c r="CD95" s="26"/>
    </row>
    <row r="96" spans="1:82" s="53" customFormat="1" x14ac:dyDescent="0.2">
      <c r="A96" s="45"/>
      <c r="B96" s="45"/>
      <c r="C96" s="55"/>
      <c r="D96" s="45"/>
      <c r="E96" s="45"/>
      <c r="F96" s="52"/>
      <c r="G96" s="45"/>
      <c r="H96" s="56"/>
      <c r="I96" s="56"/>
      <c r="J96" s="56"/>
      <c r="K96" s="64"/>
      <c r="L96" s="64"/>
      <c r="M96" s="65"/>
      <c r="N96" s="76"/>
      <c r="O96" s="66"/>
      <c r="Q96" s="45"/>
      <c r="R96" s="45"/>
      <c r="S96" s="45"/>
      <c r="T96" s="45"/>
      <c r="U96" s="45"/>
      <c r="V96" s="45"/>
      <c r="W96" s="45"/>
      <c r="X96" s="45"/>
      <c r="Y96" s="45"/>
      <c r="Z96" s="45"/>
      <c r="AA96" s="45"/>
      <c r="AB96" s="45"/>
      <c r="AC96" s="45"/>
      <c r="AD96" s="45"/>
      <c r="AE96" s="45"/>
      <c r="AF96" s="45"/>
      <c r="AG96" s="45"/>
      <c r="AH96" s="45"/>
      <c r="AI96" s="45"/>
      <c r="AJ96" s="45"/>
      <c r="AK96" s="45"/>
      <c r="AL96" s="45"/>
      <c r="AM96" s="45"/>
      <c r="AN96" s="45"/>
      <c r="AO96" s="45"/>
      <c r="AP96" s="45"/>
      <c r="AQ96" s="45"/>
      <c r="AR96" s="45"/>
      <c r="AS96" s="45"/>
      <c r="AT96" s="11"/>
      <c r="AU96" s="11"/>
      <c r="AV96" s="54"/>
      <c r="AW96" s="54"/>
      <c r="AX96" s="54"/>
      <c r="AY96" s="54"/>
      <c r="AZ96" s="54"/>
      <c r="BA96" s="54"/>
      <c r="BB96" s="54"/>
      <c r="BC96" s="54"/>
      <c r="BD96" s="54"/>
      <c r="BE96" s="54"/>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c r="CD96" s="26"/>
    </row>
    <row r="97" spans="1:82" s="53" customFormat="1" x14ac:dyDescent="0.2">
      <c r="A97" s="45"/>
      <c r="B97" s="45"/>
      <c r="C97" s="55"/>
      <c r="D97" s="45"/>
      <c r="E97" s="45"/>
      <c r="F97" s="52"/>
      <c r="G97" s="45"/>
      <c r="H97" s="56"/>
      <c r="I97" s="56"/>
      <c r="J97" s="56"/>
      <c r="K97" s="64"/>
      <c r="L97" s="64"/>
      <c r="M97" s="65"/>
      <c r="N97" s="76"/>
      <c r="O97" s="66"/>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11"/>
      <c r="AU97" s="11"/>
      <c r="AV97" s="54"/>
      <c r="AW97" s="54"/>
      <c r="AX97" s="54"/>
      <c r="AY97" s="54"/>
      <c r="AZ97" s="54"/>
      <c r="BA97" s="54"/>
      <c r="BB97" s="54"/>
      <c r="BC97" s="54"/>
      <c r="BD97" s="54"/>
      <c r="BE97" s="54"/>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c r="CD97" s="26"/>
    </row>
    <row r="98" spans="1:82" x14ac:dyDescent="0.2">
      <c r="C98" s="55"/>
      <c r="H98" s="56"/>
      <c r="I98" s="56"/>
      <c r="J98" s="56"/>
      <c r="K98" s="64"/>
      <c r="L98" s="64"/>
      <c r="M98" s="65"/>
      <c r="N98" s="76"/>
      <c r="O98" s="66"/>
    </row>
    <row r="99" spans="1:82" x14ac:dyDescent="0.2">
      <c r="C99" s="55"/>
      <c r="H99" s="56"/>
      <c r="I99" s="56"/>
      <c r="J99" s="56"/>
      <c r="K99" s="64"/>
      <c r="L99" s="64"/>
      <c r="M99" s="65"/>
      <c r="N99" s="76"/>
      <c r="O99" s="66"/>
    </row>
    <row r="100" spans="1:82" x14ac:dyDescent="0.2">
      <c r="C100" s="55"/>
      <c r="H100" s="56"/>
      <c r="I100" s="56"/>
      <c r="J100" s="56"/>
      <c r="K100" s="64"/>
      <c r="L100" s="64"/>
      <c r="M100" s="65"/>
      <c r="N100" s="76"/>
      <c r="O100" s="66"/>
    </row>
    <row r="101" spans="1:82" x14ac:dyDescent="0.2">
      <c r="C101" s="55"/>
      <c r="H101" s="56"/>
      <c r="I101" s="56"/>
      <c r="J101" s="56"/>
      <c r="K101" s="64"/>
      <c r="L101" s="64"/>
      <c r="M101" s="65"/>
      <c r="N101" s="76"/>
      <c r="O101" s="66"/>
    </row>
    <row r="102" spans="1:82" x14ac:dyDescent="0.2">
      <c r="C102" s="55"/>
      <c r="H102" s="56"/>
      <c r="I102" s="56"/>
      <c r="J102" s="56"/>
      <c r="K102" s="64"/>
      <c r="L102" s="64"/>
      <c r="M102" s="65"/>
      <c r="N102" s="76"/>
      <c r="O102" s="66"/>
    </row>
    <row r="103" spans="1:82" x14ac:dyDescent="0.2">
      <c r="C103" s="55"/>
      <c r="H103" s="56"/>
      <c r="I103" s="56"/>
      <c r="J103" s="56"/>
      <c r="K103" s="64"/>
      <c r="L103" s="64"/>
      <c r="M103" s="65"/>
      <c r="N103" s="76"/>
      <c r="O103" s="66"/>
    </row>
    <row r="104" spans="1:82" x14ac:dyDescent="0.2">
      <c r="C104" s="55"/>
      <c r="H104" s="56"/>
      <c r="I104" s="56"/>
      <c r="J104" s="56"/>
      <c r="K104" s="64"/>
      <c r="L104" s="64"/>
      <c r="M104" s="65"/>
      <c r="N104" s="76"/>
      <c r="O104" s="66"/>
    </row>
    <row r="105" spans="1:82" x14ac:dyDescent="0.2">
      <c r="C105" s="55"/>
      <c r="H105" s="56"/>
      <c r="I105" s="56"/>
      <c r="J105" s="56"/>
      <c r="K105" s="64"/>
      <c r="L105" s="64"/>
      <c r="M105" s="65"/>
      <c r="N105" s="76"/>
      <c r="O105" s="66"/>
    </row>
    <row r="106" spans="1:82" x14ac:dyDescent="0.2">
      <c r="C106" s="55"/>
      <c r="H106" s="56"/>
      <c r="I106" s="56"/>
      <c r="J106" s="56"/>
      <c r="K106" s="64"/>
      <c r="L106" s="64"/>
      <c r="M106" s="65"/>
      <c r="N106" s="76"/>
      <c r="O106" s="66"/>
    </row>
    <row r="107" spans="1:82" x14ac:dyDescent="0.2">
      <c r="C107" s="55"/>
      <c r="H107" s="56"/>
      <c r="I107" s="56"/>
      <c r="J107" s="56"/>
      <c r="K107" s="64"/>
      <c r="L107" s="64"/>
      <c r="M107" s="65"/>
      <c r="N107" s="76"/>
      <c r="O107" s="66"/>
    </row>
    <row r="108" spans="1:82" x14ac:dyDescent="0.2">
      <c r="C108" s="55"/>
      <c r="H108" s="56"/>
      <c r="I108" s="56"/>
      <c r="J108" s="56"/>
      <c r="K108" s="64"/>
      <c r="L108" s="64"/>
      <c r="M108" s="65"/>
      <c r="N108" s="76"/>
      <c r="O108" s="66"/>
    </row>
    <row r="109" spans="1:82" x14ac:dyDescent="0.2">
      <c r="C109" s="55"/>
      <c r="H109" s="56"/>
      <c r="I109" s="56"/>
      <c r="J109" s="56"/>
      <c r="K109" s="64"/>
      <c r="L109" s="64"/>
      <c r="M109" s="65"/>
      <c r="N109" s="76"/>
      <c r="O109" s="66"/>
    </row>
    <row r="110" spans="1:82" x14ac:dyDescent="0.2">
      <c r="C110" s="55"/>
      <c r="H110" s="56"/>
      <c r="I110" s="56"/>
      <c r="J110" s="56"/>
      <c r="K110" s="64"/>
      <c r="L110" s="64"/>
      <c r="M110" s="65"/>
      <c r="N110" s="76"/>
      <c r="O110" s="66"/>
    </row>
    <row r="111" spans="1:82" x14ac:dyDescent="0.2">
      <c r="H111" s="56"/>
      <c r="I111" s="56"/>
      <c r="J111" s="56"/>
      <c r="K111" s="64"/>
      <c r="L111" s="64"/>
      <c r="M111" s="65"/>
      <c r="N111" s="76"/>
      <c r="O111" s="66"/>
    </row>
    <row r="112" spans="1:82" x14ac:dyDescent="0.2">
      <c r="H112" s="56"/>
      <c r="I112" s="56"/>
      <c r="J112" s="56"/>
      <c r="K112" s="64"/>
      <c r="L112" s="64"/>
      <c r="M112" s="65"/>
      <c r="N112" s="76"/>
      <c r="O112" s="66"/>
    </row>
    <row r="113" spans="8:15" x14ac:dyDescent="0.2">
      <c r="H113" s="56"/>
      <c r="I113" s="56"/>
      <c r="J113" s="56"/>
      <c r="K113" s="64"/>
      <c r="L113" s="64"/>
      <c r="M113" s="65"/>
      <c r="N113" s="76"/>
      <c r="O113" s="66"/>
    </row>
    <row r="114" spans="8:15" x14ac:dyDescent="0.2">
      <c r="H114" s="56"/>
      <c r="I114" s="56"/>
      <c r="J114" s="56"/>
      <c r="K114" s="64"/>
      <c r="L114" s="64"/>
      <c r="M114" s="65"/>
      <c r="N114" s="76"/>
      <c r="O114" s="66"/>
    </row>
    <row r="115" spans="8:15" x14ac:dyDescent="0.2">
      <c r="H115" s="56"/>
      <c r="I115" s="56"/>
      <c r="J115" s="56"/>
      <c r="K115" s="64"/>
      <c r="L115" s="64"/>
      <c r="M115" s="65"/>
      <c r="N115" s="76"/>
      <c r="O115" s="66"/>
    </row>
    <row r="116" spans="8:15" x14ac:dyDescent="0.2">
      <c r="I116" s="56"/>
      <c r="J116" s="56"/>
      <c r="K116" s="64"/>
      <c r="L116" s="64"/>
      <c r="M116" s="65"/>
      <c r="N116" s="76"/>
      <c r="O116" s="66"/>
    </row>
    <row r="117" spans="8:15" x14ac:dyDescent="0.2">
      <c r="I117" s="56"/>
      <c r="J117" s="56"/>
      <c r="K117" s="64"/>
      <c r="L117" s="64"/>
      <c r="M117" s="65"/>
      <c r="O117" s="66"/>
    </row>
    <row r="118" spans="8:15" x14ac:dyDescent="0.2">
      <c r="I118" s="56"/>
      <c r="J118" s="56"/>
      <c r="K118" s="64"/>
      <c r="L118" s="64"/>
      <c r="M118" s="65"/>
      <c r="O118" s="66"/>
    </row>
    <row r="119" spans="8:15" x14ac:dyDescent="0.2">
      <c r="I119" s="56"/>
      <c r="J119" s="56"/>
      <c r="K119" s="64"/>
      <c r="L119" s="64"/>
      <c r="M119" s="65"/>
      <c r="O119" s="66"/>
    </row>
    <row r="120" spans="8:15" x14ac:dyDescent="0.2">
      <c r="I120" s="56"/>
      <c r="J120" s="56"/>
      <c r="K120" s="64"/>
      <c r="L120" s="64"/>
      <c r="M120" s="65"/>
      <c r="O120" s="66"/>
    </row>
    <row r="121" spans="8:15" x14ac:dyDescent="0.2">
      <c r="I121" s="56"/>
      <c r="J121" s="56"/>
      <c r="K121" s="64"/>
      <c r="L121" s="64"/>
      <c r="M121" s="65"/>
      <c r="O121" s="66"/>
    </row>
    <row r="122" spans="8:15" x14ac:dyDescent="0.2">
      <c r="I122" s="56"/>
      <c r="J122" s="56"/>
      <c r="K122" s="64"/>
      <c r="L122" s="64"/>
      <c r="M122" s="65"/>
      <c r="O122" s="66"/>
    </row>
    <row r="123" spans="8:15" x14ac:dyDescent="0.2">
      <c r="I123" s="56"/>
      <c r="J123" s="56"/>
      <c r="K123" s="64"/>
      <c r="L123" s="64"/>
      <c r="M123" s="65"/>
      <c r="O123" s="66"/>
    </row>
    <row r="124" spans="8:15" x14ac:dyDescent="0.2">
      <c r="I124" s="56"/>
      <c r="J124" s="56"/>
      <c r="K124" s="64"/>
      <c r="L124" s="64"/>
      <c r="M124" s="65"/>
      <c r="O124" s="66"/>
    </row>
    <row r="125" spans="8:15" x14ac:dyDescent="0.2">
      <c r="I125" s="56"/>
      <c r="J125" s="56"/>
      <c r="K125" s="64"/>
      <c r="L125" s="64"/>
      <c r="M125" s="65"/>
      <c r="O125" s="66"/>
    </row>
    <row r="126" spans="8:15" x14ac:dyDescent="0.2">
      <c r="I126" s="56"/>
      <c r="J126" s="56"/>
      <c r="K126" s="64"/>
      <c r="L126" s="64"/>
      <c r="M126" s="65"/>
      <c r="O126" s="66"/>
    </row>
    <row r="127" spans="8:15" x14ac:dyDescent="0.2">
      <c r="I127" s="56"/>
      <c r="J127" s="56"/>
      <c r="K127" s="64"/>
      <c r="L127" s="64"/>
      <c r="M127" s="65"/>
      <c r="O127" s="66"/>
    </row>
    <row r="128" spans="8:15" x14ac:dyDescent="0.2">
      <c r="I128" s="56"/>
      <c r="J128" s="56"/>
      <c r="K128" s="64"/>
      <c r="L128" s="64"/>
      <c r="M128" s="65"/>
      <c r="O128" s="66"/>
    </row>
    <row r="129" spans="9:15" x14ac:dyDescent="0.2">
      <c r="I129" s="56"/>
      <c r="J129" s="56"/>
      <c r="K129" s="64"/>
      <c r="L129" s="64"/>
      <c r="M129" s="65"/>
      <c r="O129" s="66"/>
    </row>
    <row r="130" spans="9:15" x14ac:dyDescent="0.2">
      <c r="I130" s="56"/>
      <c r="J130" s="56"/>
      <c r="K130" s="64"/>
      <c r="L130" s="64"/>
      <c r="M130" s="65"/>
      <c r="O130" s="66"/>
    </row>
    <row r="131" spans="9:15" x14ac:dyDescent="0.2">
      <c r="I131" s="56"/>
      <c r="J131" s="56"/>
      <c r="K131" s="64"/>
      <c r="L131" s="64"/>
      <c r="M131" s="65"/>
      <c r="O131" s="66"/>
    </row>
    <row r="132" spans="9:15" x14ac:dyDescent="0.2">
      <c r="I132" s="56"/>
      <c r="J132" s="56"/>
      <c r="K132" s="64"/>
      <c r="L132" s="64"/>
      <c r="M132" s="65"/>
      <c r="O132" s="66"/>
    </row>
    <row r="133" spans="9:15" x14ac:dyDescent="0.2">
      <c r="I133" s="56"/>
      <c r="J133" s="56"/>
      <c r="K133" s="64"/>
      <c r="L133" s="64"/>
      <c r="M133" s="65"/>
      <c r="O133" s="66"/>
    </row>
    <row r="134" spans="9:15" x14ac:dyDescent="0.2">
      <c r="I134" s="56"/>
      <c r="J134" s="56"/>
      <c r="K134" s="64"/>
      <c r="L134" s="64"/>
      <c r="M134" s="65"/>
      <c r="O134" s="66"/>
    </row>
    <row r="135" spans="9:15" x14ac:dyDescent="0.2">
      <c r="I135" s="56"/>
      <c r="J135" s="56"/>
      <c r="K135" s="64"/>
      <c r="L135" s="64"/>
      <c r="M135" s="65"/>
      <c r="O135" s="66"/>
    </row>
    <row r="136" spans="9:15" x14ac:dyDescent="0.2">
      <c r="I136" s="56"/>
      <c r="J136" s="56"/>
      <c r="K136" s="64"/>
      <c r="L136" s="64"/>
      <c r="M136" s="65"/>
      <c r="O136" s="66"/>
    </row>
    <row r="137" spans="9:15" x14ac:dyDescent="0.2">
      <c r="I137" s="56"/>
      <c r="J137" s="56"/>
      <c r="K137" s="64"/>
      <c r="L137" s="64"/>
      <c r="M137" s="65"/>
      <c r="O137" s="66"/>
    </row>
    <row r="138" spans="9:15" x14ac:dyDescent="0.2">
      <c r="I138" s="56"/>
      <c r="J138" s="56"/>
      <c r="K138" s="64"/>
      <c r="L138" s="64"/>
      <c r="M138" s="65"/>
      <c r="O138" s="66"/>
    </row>
    <row r="139" spans="9:15" x14ac:dyDescent="0.2">
      <c r="I139" s="56"/>
      <c r="J139" s="56"/>
      <c r="K139" s="64"/>
      <c r="L139" s="64"/>
      <c r="M139" s="65"/>
      <c r="O139" s="66"/>
    </row>
    <row r="140" spans="9:15" x14ac:dyDescent="0.2">
      <c r="I140" s="56"/>
      <c r="J140" s="56"/>
      <c r="K140" s="64"/>
      <c r="L140" s="64"/>
      <c r="M140" s="65"/>
      <c r="O140" s="66"/>
    </row>
    <row r="141" spans="9:15" x14ac:dyDescent="0.2">
      <c r="I141" s="56"/>
      <c r="J141" s="56"/>
      <c r="K141" s="64"/>
      <c r="L141" s="64"/>
      <c r="M141" s="65"/>
      <c r="O141" s="66"/>
    </row>
    <row r="142" spans="9:15" x14ac:dyDescent="0.2">
      <c r="I142" s="56"/>
      <c r="J142" s="56"/>
      <c r="K142" s="64"/>
      <c r="L142" s="64"/>
      <c r="M142" s="65"/>
      <c r="O142" s="66"/>
    </row>
    <row r="143" spans="9:15" x14ac:dyDescent="0.2">
      <c r="I143" s="56"/>
      <c r="J143" s="56"/>
      <c r="K143" s="64"/>
      <c r="L143" s="64"/>
      <c r="M143" s="65"/>
      <c r="O143" s="66"/>
    </row>
    <row r="144" spans="9:15" x14ac:dyDescent="0.2">
      <c r="I144" s="56"/>
      <c r="J144" s="56"/>
      <c r="K144" s="64"/>
      <c r="L144" s="64"/>
      <c r="M144" s="65"/>
      <c r="O144" s="66"/>
    </row>
    <row r="145" spans="9:15" x14ac:dyDescent="0.2">
      <c r="I145" s="56"/>
      <c r="J145" s="56"/>
      <c r="K145" s="64"/>
      <c r="L145" s="64"/>
      <c r="M145" s="65"/>
      <c r="O145" s="66"/>
    </row>
    <row r="146" spans="9:15" x14ac:dyDescent="0.2">
      <c r="I146" s="56"/>
      <c r="J146" s="56"/>
      <c r="K146" s="64"/>
      <c r="L146" s="64"/>
      <c r="M146" s="65"/>
      <c r="O146" s="66"/>
    </row>
    <row r="147" spans="9:15" x14ac:dyDescent="0.2">
      <c r="I147" s="56"/>
      <c r="J147" s="56"/>
      <c r="K147" s="64"/>
      <c r="L147" s="64"/>
      <c r="M147" s="65"/>
      <c r="O147" s="66"/>
    </row>
    <row r="148" spans="9:15" x14ac:dyDescent="0.2">
      <c r="I148" s="56"/>
      <c r="J148" s="56"/>
      <c r="K148" s="64"/>
      <c r="L148" s="64"/>
      <c r="M148" s="65"/>
      <c r="O148" s="66"/>
    </row>
    <row r="149" spans="9:15" x14ac:dyDescent="0.2">
      <c r="I149" s="56"/>
      <c r="J149" s="56"/>
      <c r="K149" s="64"/>
      <c r="L149" s="64"/>
      <c r="M149" s="65"/>
      <c r="O149" s="66"/>
    </row>
    <row r="150" spans="9:15" x14ac:dyDescent="0.2">
      <c r="I150" s="56"/>
      <c r="J150" s="56"/>
      <c r="K150" s="64"/>
      <c r="L150" s="64"/>
      <c r="M150" s="65"/>
      <c r="O150" s="66"/>
    </row>
    <row r="151" spans="9:15" x14ac:dyDescent="0.2">
      <c r="I151" s="56"/>
      <c r="J151" s="56"/>
      <c r="K151" s="64"/>
      <c r="L151" s="64"/>
      <c r="M151" s="65"/>
      <c r="O151" s="66"/>
    </row>
    <row r="152" spans="9:15" x14ac:dyDescent="0.2">
      <c r="I152" s="56"/>
      <c r="K152" s="64"/>
      <c r="L152" s="54"/>
      <c r="M152" s="65"/>
      <c r="O152" s="66"/>
    </row>
    <row r="153" spans="9:15" x14ac:dyDescent="0.2">
      <c r="I153" s="56"/>
      <c r="K153" s="64"/>
      <c r="L153" s="54"/>
      <c r="M153" s="65"/>
      <c r="O153" s="66"/>
    </row>
    <row r="154" spans="9:15" x14ac:dyDescent="0.2">
      <c r="I154" s="56"/>
      <c r="K154" s="64"/>
      <c r="L154" s="54"/>
      <c r="M154" s="65"/>
      <c r="O154" s="66"/>
    </row>
    <row r="155" spans="9:15" x14ac:dyDescent="0.2">
      <c r="I155" s="56"/>
      <c r="K155" s="64"/>
      <c r="L155" s="54"/>
      <c r="M155" s="65"/>
      <c r="O155" s="66"/>
    </row>
    <row r="156" spans="9:15" x14ac:dyDescent="0.2">
      <c r="I156" s="56"/>
      <c r="K156" s="64"/>
      <c r="L156" s="54"/>
      <c r="M156" s="65"/>
      <c r="O156" s="66"/>
    </row>
    <row r="157" spans="9:15" x14ac:dyDescent="0.2">
      <c r="I157" s="56"/>
      <c r="K157" s="64"/>
      <c r="L157" s="54"/>
      <c r="M157" s="65"/>
      <c r="O157" s="66"/>
    </row>
    <row r="158" spans="9:15" x14ac:dyDescent="0.2">
      <c r="I158" s="56"/>
      <c r="K158" s="64"/>
      <c r="L158" s="54"/>
      <c r="M158" s="65"/>
      <c r="O158" s="66"/>
    </row>
    <row r="159" spans="9:15" x14ac:dyDescent="0.2">
      <c r="I159" s="56"/>
      <c r="K159" s="64"/>
      <c r="L159" s="54"/>
      <c r="M159" s="65"/>
      <c r="O159" s="66"/>
    </row>
    <row r="160" spans="9:15" x14ac:dyDescent="0.2">
      <c r="I160" s="56"/>
      <c r="K160" s="64"/>
      <c r="L160" s="54"/>
      <c r="M160" s="65"/>
      <c r="O160" s="66"/>
    </row>
    <row r="161" spans="9:15" x14ac:dyDescent="0.2">
      <c r="I161" s="56"/>
      <c r="K161" s="64"/>
      <c r="L161" s="54"/>
      <c r="M161" s="65"/>
      <c r="O161" s="66"/>
    </row>
    <row r="162" spans="9:15" x14ac:dyDescent="0.2">
      <c r="I162" s="56"/>
      <c r="K162" s="64"/>
      <c r="L162" s="54"/>
      <c r="M162" s="65"/>
      <c r="O162" s="66"/>
    </row>
    <row r="163" spans="9:15" x14ac:dyDescent="0.2">
      <c r="I163" s="56"/>
      <c r="K163" s="64"/>
      <c r="L163" s="54"/>
      <c r="M163" s="65"/>
      <c r="O163" s="66"/>
    </row>
    <row r="164" spans="9:15" x14ac:dyDescent="0.2">
      <c r="I164" s="56"/>
      <c r="K164" s="64"/>
      <c r="L164" s="54"/>
      <c r="M164" s="65"/>
      <c r="O164" s="66"/>
    </row>
    <row r="165" spans="9:15" x14ac:dyDescent="0.2">
      <c r="I165" s="56"/>
      <c r="K165" s="64"/>
      <c r="L165" s="54"/>
      <c r="M165" s="65"/>
      <c r="O165" s="66"/>
    </row>
    <row r="166" spans="9:15" x14ac:dyDescent="0.2">
      <c r="I166" s="56"/>
      <c r="K166" s="64"/>
      <c r="L166" s="54"/>
      <c r="M166" s="65"/>
      <c r="O166" s="66"/>
    </row>
    <row r="167" spans="9:15" x14ac:dyDescent="0.2">
      <c r="I167" s="56"/>
      <c r="K167" s="64"/>
      <c r="L167" s="54"/>
      <c r="M167" s="65"/>
      <c r="O167" s="66"/>
    </row>
    <row r="168" spans="9:15" x14ac:dyDescent="0.2">
      <c r="I168" s="56"/>
      <c r="K168" s="64"/>
      <c r="L168" s="54"/>
      <c r="M168" s="65"/>
      <c r="O168" s="66"/>
    </row>
    <row r="169" spans="9:15" x14ac:dyDescent="0.2">
      <c r="I169" s="56"/>
      <c r="K169" s="64"/>
      <c r="L169" s="54"/>
      <c r="M169" s="65"/>
      <c r="O169" s="66"/>
    </row>
    <row r="170" spans="9:15" x14ac:dyDescent="0.2">
      <c r="I170" s="56"/>
      <c r="K170" s="64"/>
      <c r="L170" s="54"/>
      <c r="M170" s="65"/>
      <c r="O170" s="66"/>
    </row>
    <row r="171" spans="9:15" x14ac:dyDescent="0.2">
      <c r="I171" s="56"/>
      <c r="K171" s="64"/>
      <c r="L171" s="54"/>
      <c r="M171" s="65"/>
      <c r="O171" s="66"/>
    </row>
    <row r="172" spans="9:15" x14ac:dyDescent="0.2">
      <c r="I172" s="56"/>
      <c r="K172" s="64"/>
      <c r="L172" s="54"/>
      <c r="M172" s="65"/>
      <c r="O172" s="66"/>
    </row>
    <row r="173" spans="9:15" x14ac:dyDescent="0.2">
      <c r="I173" s="56"/>
      <c r="K173" s="64"/>
      <c r="L173" s="54"/>
      <c r="M173" s="65"/>
      <c r="O173" s="66"/>
    </row>
    <row r="174" spans="9:15" x14ac:dyDescent="0.2">
      <c r="I174" s="56"/>
      <c r="K174" s="64"/>
      <c r="L174" s="54"/>
      <c r="M174" s="65"/>
      <c r="O174" s="66"/>
    </row>
    <row r="175" spans="9:15" x14ac:dyDescent="0.2">
      <c r="I175" s="56"/>
      <c r="K175" s="64"/>
      <c r="L175" s="54"/>
      <c r="M175" s="65"/>
      <c r="O175" s="66"/>
    </row>
    <row r="176" spans="9:15" x14ac:dyDescent="0.2">
      <c r="I176" s="56"/>
      <c r="K176" s="64"/>
      <c r="L176" s="54"/>
      <c r="M176" s="65"/>
      <c r="O176" s="66"/>
    </row>
    <row r="177" spans="9:15" x14ac:dyDescent="0.2">
      <c r="I177" s="56"/>
      <c r="K177" s="64"/>
      <c r="L177" s="54"/>
      <c r="M177" s="65"/>
      <c r="O177" s="66"/>
    </row>
    <row r="178" spans="9:15" x14ac:dyDescent="0.2">
      <c r="I178" s="56"/>
      <c r="K178" s="64"/>
      <c r="L178" s="54"/>
      <c r="M178" s="65"/>
      <c r="O178" s="66"/>
    </row>
    <row r="179" spans="9:15" x14ac:dyDescent="0.2">
      <c r="I179" s="56"/>
      <c r="K179" s="64"/>
      <c r="L179" s="54"/>
      <c r="M179" s="65"/>
      <c r="O179" s="66"/>
    </row>
    <row r="180" spans="9:15" x14ac:dyDescent="0.2">
      <c r="I180" s="56"/>
      <c r="K180" s="64"/>
      <c r="L180" s="54"/>
      <c r="M180" s="65"/>
      <c r="O180" s="66"/>
    </row>
    <row r="181" spans="9:15" x14ac:dyDescent="0.2">
      <c r="I181" s="56"/>
      <c r="K181" s="64"/>
      <c r="L181" s="54"/>
      <c r="M181" s="65"/>
      <c r="O181" s="66"/>
    </row>
    <row r="182" spans="9:15" x14ac:dyDescent="0.2">
      <c r="I182" s="56"/>
      <c r="K182" s="64"/>
      <c r="L182" s="54"/>
      <c r="M182" s="65"/>
      <c r="O182" s="66"/>
    </row>
    <row r="183" spans="9:15" x14ac:dyDescent="0.2">
      <c r="I183" s="56"/>
      <c r="K183" s="64"/>
      <c r="L183" s="54"/>
      <c r="M183" s="65"/>
      <c r="O183" s="66"/>
    </row>
    <row r="184" spans="9:15" x14ac:dyDescent="0.2">
      <c r="I184" s="56"/>
      <c r="K184" s="64"/>
      <c r="L184" s="54"/>
      <c r="M184" s="65"/>
      <c r="O184" s="66"/>
    </row>
    <row r="185" spans="9:15" x14ac:dyDescent="0.2">
      <c r="I185" s="56"/>
      <c r="K185" s="64"/>
      <c r="L185" s="54"/>
      <c r="M185" s="65"/>
      <c r="O185" s="66"/>
    </row>
    <row r="186" spans="9:15" x14ac:dyDescent="0.2">
      <c r="I186" s="56"/>
      <c r="K186" s="64"/>
      <c r="L186" s="54"/>
      <c r="M186" s="65"/>
      <c r="O186" s="66"/>
    </row>
    <row r="187" spans="9:15" x14ac:dyDescent="0.2">
      <c r="I187" s="26"/>
      <c r="K187" s="64"/>
      <c r="L187" s="54"/>
      <c r="M187" s="65"/>
      <c r="O187" s="66"/>
    </row>
    <row r="188" spans="9:15" x14ac:dyDescent="0.2">
      <c r="K188" s="64"/>
      <c r="L188" s="54"/>
      <c r="M188" s="65"/>
      <c r="O188" s="66"/>
    </row>
    <row r="189" spans="9:15" x14ac:dyDescent="0.2">
      <c r="K189" s="64"/>
      <c r="L189" s="54"/>
      <c r="M189" s="65"/>
      <c r="O189" s="66"/>
    </row>
    <row r="190" spans="9:15" x14ac:dyDescent="0.2">
      <c r="K190" s="64"/>
      <c r="L190" s="54"/>
      <c r="M190" s="65"/>
      <c r="O190" s="66"/>
    </row>
    <row r="191" spans="9:15" x14ac:dyDescent="0.2">
      <c r="K191" s="64"/>
      <c r="L191" s="54"/>
      <c r="M191" s="65"/>
      <c r="O191" s="66"/>
    </row>
    <row r="192" spans="9:15" x14ac:dyDescent="0.2">
      <c r="K192" s="64"/>
      <c r="L192" s="54"/>
      <c r="M192" s="65"/>
      <c r="O192" s="66"/>
    </row>
    <row r="193" spans="11:15" x14ac:dyDescent="0.2">
      <c r="K193" s="64"/>
      <c r="L193" s="54"/>
      <c r="M193" s="65"/>
      <c r="O193" s="66"/>
    </row>
    <row r="194" spans="11:15" x14ac:dyDescent="0.2">
      <c r="K194" s="64"/>
      <c r="L194" s="54"/>
      <c r="M194" s="65"/>
      <c r="O194" s="66"/>
    </row>
    <row r="195" spans="11:15" x14ac:dyDescent="0.2">
      <c r="K195" s="64"/>
      <c r="L195" s="54"/>
      <c r="M195" s="65"/>
      <c r="O195" s="66"/>
    </row>
    <row r="196" spans="11:15" x14ac:dyDescent="0.2">
      <c r="K196" s="64"/>
      <c r="L196" s="54"/>
      <c r="M196" s="65"/>
      <c r="O196" s="66"/>
    </row>
    <row r="197" spans="11:15" x14ac:dyDescent="0.2">
      <c r="K197" s="64"/>
      <c r="L197" s="54"/>
      <c r="M197" s="65"/>
      <c r="O197" s="66"/>
    </row>
    <row r="198" spans="11:15" x14ac:dyDescent="0.2">
      <c r="K198" s="64"/>
      <c r="L198" s="54"/>
      <c r="M198" s="65"/>
      <c r="O198" s="66"/>
    </row>
    <row r="199" spans="11:15" x14ac:dyDescent="0.2">
      <c r="K199" s="64"/>
      <c r="L199" s="54"/>
      <c r="M199" s="65"/>
      <c r="O199" s="66"/>
    </row>
    <row r="200" spans="11:15" x14ac:dyDescent="0.2">
      <c r="K200" s="64"/>
      <c r="L200" s="54"/>
      <c r="M200" s="65"/>
      <c r="O200" s="66"/>
    </row>
    <row r="201" spans="11:15" x14ac:dyDescent="0.2">
      <c r="K201" s="64"/>
      <c r="L201" s="54"/>
      <c r="M201" s="65"/>
      <c r="O201" s="66"/>
    </row>
    <row r="202" spans="11:15" x14ac:dyDescent="0.2">
      <c r="K202" s="64"/>
      <c r="L202" s="54"/>
      <c r="M202" s="65"/>
      <c r="O202" s="66"/>
    </row>
    <row r="203" spans="11:15" x14ac:dyDescent="0.2">
      <c r="K203" s="64"/>
      <c r="L203" s="54"/>
      <c r="M203" s="65"/>
      <c r="O203" s="66"/>
    </row>
    <row r="204" spans="11:15" x14ac:dyDescent="0.2">
      <c r="K204" s="64"/>
      <c r="L204" s="54"/>
      <c r="M204" s="65"/>
      <c r="O204" s="66"/>
    </row>
    <row r="205" spans="11:15" x14ac:dyDescent="0.2">
      <c r="K205" s="64"/>
      <c r="L205" s="54"/>
      <c r="M205" s="65"/>
      <c r="O205" s="66"/>
    </row>
    <row r="206" spans="11:15" x14ac:dyDescent="0.2">
      <c r="K206" s="64"/>
      <c r="L206" s="54"/>
      <c r="M206" s="65"/>
      <c r="O206" s="66"/>
    </row>
    <row r="207" spans="11:15" x14ac:dyDescent="0.2">
      <c r="K207" s="64"/>
      <c r="L207" s="54"/>
      <c r="M207" s="65"/>
      <c r="O207" s="66"/>
    </row>
    <row r="208" spans="11:15" x14ac:dyDescent="0.2">
      <c r="K208" s="64"/>
      <c r="L208" s="54"/>
      <c r="M208" s="65"/>
      <c r="O208" s="66"/>
    </row>
    <row r="209" spans="11:15" x14ac:dyDescent="0.2">
      <c r="K209" s="64"/>
      <c r="L209" s="54"/>
      <c r="M209" s="65"/>
      <c r="O209" s="66"/>
    </row>
    <row r="210" spans="11:15" x14ac:dyDescent="0.2">
      <c r="K210" s="64"/>
      <c r="L210" s="54"/>
      <c r="M210" s="65"/>
      <c r="O210" s="66"/>
    </row>
    <row r="211" spans="11:15" x14ac:dyDescent="0.2">
      <c r="K211" s="64"/>
      <c r="L211" s="54"/>
      <c r="M211" s="65"/>
      <c r="O211" s="66"/>
    </row>
    <row r="212" spans="11:15" x14ac:dyDescent="0.2">
      <c r="K212" s="64"/>
      <c r="L212" s="54"/>
      <c r="M212" s="65"/>
      <c r="O212" s="66"/>
    </row>
    <row r="213" spans="11:15" x14ac:dyDescent="0.2">
      <c r="K213" s="64"/>
      <c r="L213" s="54"/>
      <c r="M213" s="65"/>
      <c r="O213" s="66"/>
    </row>
    <row r="214" spans="11:15" x14ac:dyDescent="0.2">
      <c r="K214" s="64"/>
      <c r="L214" s="54"/>
      <c r="M214" s="65"/>
      <c r="O214" s="66"/>
    </row>
    <row r="215" spans="11:15" x14ac:dyDescent="0.2">
      <c r="K215" s="64"/>
      <c r="L215" s="54"/>
      <c r="M215" s="65"/>
      <c r="O215" s="66"/>
    </row>
    <row r="216" spans="11:15" x14ac:dyDescent="0.2">
      <c r="K216" s="64"/>
      <c r="L216" s="54"/>
      <c r="M216" s="65"/>
      <c r="O216" s="66"/>
    </row>
    <row r="217" spans="11:15" x14ac:dyDescent="0.2">
      <c r="K217" s="64"/>
      <c r="L217" s="54"/>
      <c r="M217" s="65"/>
      <c r="O217" s="66"/>
    </row>
    <row r="218" spans="11:15" x14ac:dyDescent="0.2">
      <c r="K218" s="64"/>
      <c r="L218" s="54"/>
      <c r="M218" s="65"/>
      <c r="O218" s="66"/>
    </row>
    <row r="219" spans="11:15" x14ac:dyDescent="0.2">
      <c r="K219" s="64"/>
      <c r="L219" s="54"/>
      <c r="M219" s="65"/>
      <c r="O219" s="66"/>
    </row>
    <row r="220" spans="11:15" x14ac:dyDescent="0.2">
      <c r="K220" s="64"/>
      <c r="L220" s="54"/>
      <c r="M220" s="65"/>
      <c r="O220" s="66"/>
    </row>
    <row r="221" spans="11:15" x14ac:dyDescent="0.2">
      <c r="K221" s="64"/>
      <c r="L221" s="54"/>
      <c r="M221" s="65"/>
      <c r="O221" s="66"/>
    </row>
    <row r="222" spans="11:15" x14ac:dyDescent="0.2">
      <c r="K222" s="64"/>
      <c r="L222" s="54"/>
      <c r="M222" s="65"/>
      <c r="O222" s="66"/>
    </row>
    <row r="223" spans="11:15" x14ac:dyDescent="0.2">
      <c r="K223" s="64"/>
      <c r="L223" s="54"/>
      <c r="M223" s="65"/>
      <c r="O223" s="66"/>
    </row>
    <row r="224" spans="11:15" x14ac:dyDescent="0.2">
      <c r="K224" s="64"/>
      <c r="L224" s="54"/>
      <c r="M224" s="65"/>
      <c r="O224" s="66"/>
    </row>
    <row r="225" spans="11:15" x14ac:dyDescent="0.2">
      <c r="K225" s="64"/>
      <c r="L225" s="54"/>
      <c r="M225" s="65"/>
      <c r="O225" s="66"/>
    </row>
    <row r="226" spans="11:15" x14ac:dyDescent="0.2">
      <c r="K226" s="64"/>
      <c r="L226" s="54"/>
      <c r="M226" s="65"/>
      <c r="O226" s="66"/>
    </row>
    <row r="227" spans="11:15" x14ac:dyDescent="0.2">
      <c r="K227" s="64"/>
      <c r="L227" s="54"/>
      <c r="M227" s="65"/>
      <c r="O227" s="66"/>
    </row>
    <row r="228" spans="11:15" x14ac:dyDescent="0.2">
      <c r="K228" s="64"/>
      <c r="L228" s="54"/>
      <c r="M228" s="65"/>
      <c r="O228" s="66"/>
    </row>
    <row r="229" spans="11:15" x14ac:dyDescent="0.2">
      <c r="K229" s="64"/>
      <c r="L229" s="54"/>
      <c r="M229" s="65"/>
      <c r="O229" s="66"/>
    </row>
    <row r="230" spans="11:15" x14ac:dyDescent="0.2">
      <c r="K230" s="64"/>
      <c r="L230" s="54"/>
      <c r="M230" s="65"/>
      <c r="O230" s="66"/>
    </row>
    <row r="231" spans="11:15" x14ac:dyDescent="0.2">
      <c r="K231" s="64"/>
      <c r="L231" s="54"/>
      <c r="M231" s="65"/>
      <c r="O231" s="66"/>
    </row>
    <row r="232" spans="11:15" x14ac:dyDescent="0.2">
      <c r="K232" s="64"/>
      <c r="L232" s="54"/>
      <c r="M232" s="65"/>
      <c r="O232" s="66"/>
    </row>
    <row r="233" spans="11:15" x14ac:dyDescent="0.2">
      <c r="K233" s="64"/>
      <c r="L233" s="54"/>
      <c r="M233" s="65"/>
      <c r="O233" s="66"/>
    </row>
    <row r="234" spans="11:15" x14ac:dyDescent="0.2">
      <c r="K234" s="64"/>
      <c r="L234" s="54"/>
      <c r="M234" s="65"/>
      <c r="O234" s="66"/>
    </row>
    <row r="235" spans="11:15" x14ac:dyDescent="0.2">
      <c r="K235" s="64"/>
      <c r="L235" s="54"/>
      <c r="M235" s="65"/>
      <c r="O235" s="66"/>
    </row>
    <row r="236" spans="11:15" x14ac:dyDescent="0.2">
      <c r="K236" s="64"/>
      <c r="L236" s="54"/>
      <c r="M236" s="65"/>
      <c r="O236" s="66"/>
    </row>
    <row r="237" spans="11:15" x14ac:dyDescent="0.2">
      <c r="K237" s="64"/>
      <c r="L237" s="54"/>
      <c r="M237" s="65"/>
      <c r="O237" s="66"/>
    </row>
    <row r="238" spans="11:15" x14ac:dyDescent="0.2">
      <c r="K238" s="64"/>
      <c r="L238" s="54"/>
      <c r="M238" s="65"/>
      <c r="O238" s="66"/>
    </row>
    <row r="239" spans="11:15" x14ac:dyDescent="0.2">
      <c r="K239" s="64"/>
      <c r="L239" s="54"/>
      <c r="M239" s="65"/>
      <c r="O239" s="66"/>
    </row>
    <row r="240" spans="11:15" x14ac:dyDescent="0.2">
      <c r="K240" s="64"/>
      <c r="L240" s="54"/>
      <c r="M240" s="65"/>
      <c r="O240" s="66"/>
    </row>
    <row r="241" spans="11:15" x14ac:dyDescent="0.2">
      <c r="K241" s="64"/>
      <c r="L241" s="54"/>
      <c r="M241" s="65"/>
      <c r="O241" s="66"/>
    </row>
    <row r="242" spans="11:15" x14ac:dyDescent="0.2">
      <c r="K242" s="64"/>
      <c r="L242" s="54"/>
      <c r="M242" s="65"/>
      <c r="O242" s="66"/>
    </row>
    <row r="243" spans="11:15" x14ac:dyDescent="0.2">
      <c r="K243" s="64"/>
      <c r="L243" s="54"/>
      <c r="M243" s="65"/>
      <c r="O243" s="66"/>
    </row>
    <row r="244" spans="11:15" x14ac:dyDescent="0.2">
      <c r="K244" s="64"/>
      <c r="L244" s="54"/>
      <c r="M244" s="65"/>
      <c r="O244" s="66"/>
    </row>
    <row r="245" spans="11:15" x14ac:dyDescent="0.2">
      <c r="K245" s="64"/>
      <c r="L245" s="54"/>
      <c r="M245" s="65"/>
      <c r="O245" s="66"/>
    </row>
    <row r="246" spans="11:15" x14ac:dyDescent="0.2">
      <c r="K246" s="64"/>
      <c r="L246" s="54"/>
      <c r="M246" s="65"/>
      <c r="O246" s="66"/>
    </row>
    <row r="247" spans="11:15" x14ac:dyDescent="0.2">
      <c r="K247" s="64"/>
      <c r="L247" s="54"/>
      <c r="M247" s="65"/>
      <c r="O247" s="66"/>
    </row>
    <row r="248" spans="11:15" x14ac:dyDescent="0.2">
      <c r="K248" s="64"/>
      <c r="L248" s="54"/>
      <c r="M248" s="65"/>
      <c r="O248" s="66"/>
    </row>
    <row r="249" spans="11:15" x14ac:dyDescent="0.2">
      <c r="K249" s="64"/>
      <c r="L249" s="54"/>
      <c r="M249" s="65"/>
      <c r="O249" s="66"/>
    </row>
    <row r="250" spans="11:15" x14ac:dyDescent="0.2">
      <c r="K250" s="64"/>
      <c r="L250" s="54"/>
      <c r="M250" s="65"/>
      <c r="O250" s="66"/>
    </row>
    <row r="251" spans="11:15" x14ac:dyDescent="0.2">
      <c r="K251" s="64"/>
      <c r="L251" s="54"/>
      <c r="M251" s="65"/>
      <c r="O251" s="66"/>
    </row>
    <row r="252" spans="11:15" x14ac:dyDescent="0.2">
      <c r="K252" s="64"/>
      <c r="L252" s="54"/>
      <c r="M252" s="65"/>
      <c r="O252" s="66"/>
    </row>
    <row r="253" spans="11:15" x14ac:dyDescent="0.2">
      <c r="K253" s="64"/>
      <c r="L253" s="54"/>
      <c r="M253" s="65"/>
      <c r="O253" s="66"/>
    </row>
    <row r="254" spans="11:15" x14ac:dyDescent="0.2">
      <c r="K254" s="64"/>
      <c r="L254" s="54"/>
      <c r="M254" s="65"/>
      <c r="O254" s="66"/>
    </row>
    <row r="255" spans="11:15" x14ac:dyDescent="0.2">
      <c r="K255" s="64"/>
      <c r="L255" s="54"/>
      <c r="M255" s="65"/>
      <c r="O255" s="66"/>
    </row>
    <row r="256" spans="11:15" x14ac:dyDescent="0.2">
      <c r="K256" s="64"/>
      <c r="L256" s="54"/>
      <c r="M256" s="65"/>
      <c r="O256" s="66"/>
    </row>
    <row r="257" spans="11:15" x14ac:dyDescent="0.2">
      <c r="K257" s="64"/>
      <c r="L257" s="54"/>
      <c r="M257" s="65"/>
      <c r="O257" s="66"/>
    </row>
    <row r="258" spans="11:15" x14ac:dyDescent="0.2">
      <c r="K258" s="64"/>
      <c r="L258" s="54"/>
      <c r="M258" s="65"/>
      <c r="O258" s="66"/>
    </row>
    <row r="259" spans="11:15" x14ac:dyDescent="0.2">
      <c r="K259" s="64"/>
      <c r="L259" s="54"/>
      <c r="M259" s="65"/>
      <c r="O259" s="66"/>
    </row>
    <row r="260" spans="11:15" x14ac:dyDescent="0.2">
      <c r="K260" s="64"/>
      <c r="L260" s="54"/>
      <c r="M260" s="65"/>
      <c r="O260" s="66"/>
    </row>
    <row r="261" spans="11:15" x14ac:dyDescent="0.2">
      <c r="K261" s="64"/>
      <c r="L261" s="54"/>
      <c r="M261" s="65"/>
      <c r="O261" s="66"/>
    </row>
    <row r="262" spans="11:15" x14ac:dyDescent="0.2">
      <c r="K262" s="64"/>
      <c r="L262" s="54"/>
      <c r="M262" s="65"/>
      <c r="O262" s="66"/>
    </row>
    <row r="263" spans="11:15" x14ac:dyDescent="0.2">
      <c r="K263" s="64"/>
      <c r="L263" s="54"/>
      <c r="M263" s="65"/>
      <c r="O263" s="66"/>
    </row>
    <row r="264" spans="11:15" x14ac:dyDescent="0.2">
      <c r="K264" s="64"/>
      <c r="L264" s="54"/>
      <c r="M264" s="65"/>
      <c r="O264" s="66"/>
    </row>
    <row r="265" spans="11:15" x14ac:dyDescent="0.2">
      <c r="K265" s="64"/>
      <c r="L265" s="54"/>
      <c r="M265" s="65"/>
      <c r="O265" s="66"/>
    </row>
    <row r="266" spans="11:15" x14ac:dyDescent="0.2">
      <c r="K266" s="64"/>
      <c r="L266" s="54"/>
      <c r="M266" s="65"/>
      <c r="O266" s="66"/>
    </row>
    <row r="267" spans="11:15" x14ac:dyDescent="0.2">
      <c r="K267" s="64"/>
      <c r="L267" s="54"/>
      <c r="M267" s="65"/>
      <c r="O267" s="66"/>
    </row>
    <row r="268" spans="11:15" x14ac:dyDescent="0.2">
      <c r="K268" s="64"/>
      <c r="L268" s="54"/>
      <c r="M268" s="65"/>
      <c r="O268" s="66"/>
    </row>
    <row r="269" spans="11:15" x14ac:dyDescent="0.2">
      <c r="K269" s="64"/>
      <c r="L269" s="54"/>
      <c r="M269" s="65"/>
      <c r="O269" s="66"/>
    </row>
    <row r="270" spans="11:15" x14ac:dyDescent="0.2">
      <c r="K270" s="64"/>
      <c r="L270" s="54"/>
      <c r="M270" s="65"/>
      <c r="O270" s="66"/>
    </row>
    <row r="271" spans="11:15" x14ac:dyDescent="0.2">
      <c r="K271" s="64"/>
      <c r="L271" s="54"/>
      <c r="M271" s="65"/>
      <c r="O271" s="66"/>
    </row>
    <row r="272" spans="11:15" x14ac:dyDescent="0.2">
      <c r="K272" s="64"/>
      <c r="L272" s="54"/>
      <c r="M272" s="65"/>
      <c r="O272" s="66"/>
    </row>
    <row r="273" spans="11:15" x14ac:dyDescent="0.2">
      <c r="K273" s="64"/>
      <c r="L273" s="54"/>
      <c r="M273" s="65"/>
      <c r="O273" s="66"/>
    </row>
    <row r="274" spans="11:15" x14ac:dyDescent="0.2">
      <c r="K274" s="64"/>
      <c r="L274" s="54"/>
      <c r="M274" s="65"/>
      <c r="O274" s="66"/>
    </row>
    <row r="275" spans="11:15" x14ac:dyDescent="0.2">
      <c r="K275" s="64"/>
      <c r="L275" s="54"/>
      <c r="M275" s="65"/>
      <c r="O275" s="66"/>
    </row>
    <row r="276" spans="11:15" x14ac:dyDescent="0.2">
      <c r="K276" s="64"/>
      <c r="L276" s="54"/>
      <c r="M276" s="65"/>
      <c r="O276" s="66"/>
    </row>
    <row r="277" spans="11:15" x14ac:dyDescent="0.2">
      <c r="K277" s="64"/>
      <c r="L277" s="54"/>
      <c r="M277" s="65"/>
      <c r="O277" s="66"/>
    </row>
    <row r="278" spans="11:15" x14ac:dyDescent="0.2">
      <c r="K278" s="64"/>
      <c r="L278" s="54"/>
      <c r="M278" s="65"/>
      <c r="O278" s="66"/>
    </row>
    <row r="279" spans="11:15" x14ac:dyDescent="0.2">
      <c r="K279" s="64"/>
      <c r="L279" s="54"/>
      <c r="M279" s="65"/>
      <c r="O279" s="66"/>
    </row>
    <row r="280" spans="11:15" x14ac:dyDescent="0.2">
      <c r="K280" s="64"/>
      <c r="L280" s="54"/>
      <c r="M280" s="65"/>
      <c r="O280" s="66"/>
    </row>
    <row r="281" spans="11:15" x14ac:dyDescent="0.2">
      <c r="K281" s="64"/>
      <c r="L281" s="54"/>
      <c r="M281" s="65"/>
      <c r="O281" s="66"/>
    </row>
    <row r="282" spans="11:15" x14ac:dyDescent="0.2">
      <c r="K282" s="64"/>
      <c r="L282" s="54"/>
      <c r="M282" s="65"/>
      <c r="O282" s="66"/>
    </row>
    <row r="283" spans="11:15" x14ac:dyDescent="0.2">
      <c r="K283" s="64"/>
      <c r="L283" s="54"/>
      <c r="M283" s="65"/>
      <c r="O283" s="66"/>
    </row>
    <row r="284" spans="11:15" x14ac:dyDescent="0.2">
      <c r="K284" s="64"/>
      <c r="L284" s="54"/>
      <c r="M284" s="65"/>
      <c r="O284" s="66"/>
    </row>
    <row r="285" spans="11:15" x14ac:dyDescent="0.2">
      <c r="K285" s="64"/>
      <c r="L285" s="54"/>
      <c r="M285" s="65"/>
      <c r="O285" s="66"/>
    </row>
    <row r="286" spans="11:15" x14ac:dyDescent="0.2">
      <c r="K286" s="64"/>
      <c r="L286" s="54"/>
      <c r="M286" s="65"/>
      <c r="O286" s="66"/>
    </row>
    <row r="287" spans="11:15" x14ac:dyDescent="0.2">
      <c r="K287" s="64"/>
      <c r="L287" s="54"/>
      <c r="M287" s="65"/>
      <c r="O287" s="66"/>
    </row>
    <row r="288" spans="11:15" x14ac:dyDescent="0.2">
      <c r="K288" s="64"/>
      <c r="L288" s="54"/>
      <c r="M288" s="65"/>
      <c r="O288" s="66"/>
    </row>
    <row r="289" spans="11:15" x14ac:dyDescent="0.2">
      <c r="K289" s="64"/>
      <c r="L289" s="54"/>
      <c r="M289" s="65"/>
      <c r="O289" s="66"/>
    </row>
    <row r="290" spans="11:15" x14ac:dyDescent="0.2">
      <c r="K290" s="64"/>
      <c r="L290" s="54"/>
      <c r="M290" s="65"/>
      <c r="O290" s="66"/>
    </row>
    <row r="291" spans="11:15" x14ac:dyDescent="0.2">
      <c r="K291" s="64"/>
      <c r="L291" s="54"/>
      <c r="M291" s="65"/>
      <c r="O291" s="66"/>
    </row>
    <row r="292" spans="11:15" x14ac:dyDescent="0.2">
      <c r="K292" s="64"/>
      <c r="L292" s="54"/>
      <c r="M292" s="65"/>
      <c r="O292" s="66"/>
    </row>
    <row r="293" spans="11:15" x14ac:dyDescent="0.2">
      <c r="K293" s="64"/>
      <c r="L293" s="54"/>
      <c r="M293" s="65"/>
      <c r="O293" s="66"/>
    </row>
    <row r="294" spans="11:15" x14ac:dyDescent="0.2">
      <c r="K294" s="64"/>
      <c r="L294" s="54"/>
      <c r="M294" s="65"/>
      <c r="O294" s="66"/>
    </row>
    <row r="295" spans="11:15" x14ac:dyDescent="0.2">
      <c r="K295" s="64"/>
      <c r="L295" s="54"/>
      <c r="M295" s="65"/>
      <c r="O295" s="66"/>
    </row>
    <row r="296" spans="11:15" x14ac:dyDescent="0.2">
      <c r="K296" s="64"/>
      <c r="L296" s="54"/>
      <c r="M296" s="65"/>
      <c r="O296" s="66"/>
    </row>
    <row r="297" spans="11:15" x14ac:dyDescent="0.2">
      <c r="K297" s="64"/>
      <c r="L297" s="54"/>
      <c r="M297" s="65"/>
      <c r="O297" s="66"/>
    </row>
    <row r="298" spans="11:15" x14ac:dyDescent="0.2">
      <c r="K298" s="64"/>
      <c r="L298" s="54"/>
      <c r="M298" s="65"/>
      <c r="O298" s="66"/>
    </row>
    <row r="299" spans="11:15" x14ac:dyDescent="0.2">
      <c r="K299" s="64"/>
      <c r="L299" s="54"/>
      <c r="M299" s="65"/>
      <c r="O299" s="66"/>
    </row>
    <row r="300" spans="11:15" x14ac:dyDescent="0.2">
      <c r="K300" s="64"/>
      <c r="L300" s="54"/>
      <c r="M300" s="65"/>
      <c r="O300" s="66"/>
    </row>
    <row r="301" spans="11:15" x14ac:dyDescent="0.2">
      <c r="K301" s="64"/>
      <c r="L301" s="54"/>
      <c r="M301" s="65"/>
      <c r="O301" s="66"/>
    </row>
    <row r="302" spans="11:15" x14ac:dyDescent="0.2">
      <c r="K302" s="64"/>
      <c r="L302" s="54"/>
      <c r="M302" s="65"/>
      <c r="O302" s="66"/>
    </row>
    <row r="303" spans="11:15" x14ac:dyDescent="0.2">
      <c r="K303" s="64"/>
      <c r="L303" s="54"/>
      <c r="M303" s="65"/>
      <c r="O303" s="66"/>
    </row>
    <row r="304" spans="11:15" x14ac:dyDescent="0.2">
      <c r="K304" s="64"/>
      <c r="L304" s="54"/>
      <c r="M304" s="65"/>
      <c r="O304" s="66"/>
    </row>
    <row r="305" spans="11:15" ht="12" customHeight="1" x14ac:dyDescent="0.2">
      <c r="K305" s="64"/>
      <c r="L305" s="54"/>
      <c r="M305" s="65"/>
      <c r="O305" s="66"/>
    </row>
    <row r="306" spans="11:15" x14ac:dyDescent="0.2">
      <c r="K306" s="64"/>
      <c r="L306" s="54"/>
      <c r="M306" s="65"/>
      <c r="O306" s="66"/>
    </row>
    <row r="307" spans="11:15" x14ac:dyDescent="0.2">
      <c r="K307" s="64"/>
      <c r="L307" s="54"/>
      <c r="M307" s="65"/>
      <c r="O307" s="66"/>
    </row>
    <row r="308" spans="11:15" x14ac:dyDescent="0.2">
      <c r="K308" s="64"/>
      <c r="L308" s="54"/>
      <c r="M308" s="65"/>
      <c r="O308" s="66"/>
    </row>
    <row r="309" spans="11:15" x14ac:dyDescent="0.2">
      <c r="K309" s="64"/>
      <c r="L309" s="54"/>
      <c r="M309" s="65"/>
      <c r="O309" s="66"/>
    </row>
    <row r="310" spans="11:15" x14ac:dyDescent="0.2">
      <c r="K310" s="64"/>
      <c r="L310" s="54"/>
      <c r="M310" s="65"/>
      <c r="O310" s="66"/>
    </row>
    <row r="311" spans="11:15" x14ac:dyDescent="0.2">
      <c r="K311" s="64"/>
      <c r="L311" s="54"/>
      <c r="M311" s="65"/>
      <c r="O311" s="66"/>
    </row>
    <row r="312" spans="11:15" x14ac:dyDescent="0.2">
      <c r="K312" s="64"/>
      <c r="L312" s="54"/>
      <c r="M312" s="65"/>
      <c r="O312" s="66"/>
    </row>
    <row r="313" spans="11:15" x14ac:dyDescent="0.2">
      <c r="K313" s="64"/>
      <c r="L313" s="54"/>
      <c r="M313" s="65"/>
      <c r="O313" s="66"/>
    </row>
    <row r="314" spans="11:15" x14ac:dyDescent="0.2">
      <c r="K314" s="64"/>
      <c r="L314" s="54"/>
      <c r="M314" s="65"/>
      <c r="O314" s="66"/>
    </row>
    <row r="315" spans="11:15" x14ac:dyDescent="0.2">
      <c r="K315" s="64"/>
      <c r="L315" s="54"/>
      <c r="M315" s="65"/>
      <c r="O315" s="66"/>
    </row>
    <row r="316" spans="11:15" x14ac:dyDescent="0.2">
      <c r="K316" s="64"/>
      <c r="L316" s="54"/>
      <c r="M316" s="65"/>
      <c r="O316" s="66"/>
    </row>
    <row r="317" spans="11:15" x14ac:dyDescent="0.2">
      <c r="K317" s="64"/>
      <c r="L317" s="54"/>
      <c r="M317" s="65"/>
      <c r="O317" s="66"/>
    </row>
    <row r="318" spans="11:15" x14ac:dyDescent="0.2">
      <c r="K318" s="64"/>
      <c r="L318" s="54"/>
      <c r="M318" s="65"/>
      <c r="O318" s="66"/>
    </row>
    <row r="319" spans="11:15" x14ac:dyDescent="0.2">
      <c r="K319" s="64"/>
      <c r="L319" s="54"/>
      <c r="M319" s="65"/>
      <c r="O319" s="66"/>
    </row>
    <row r="320" spans="11:15" x14ac:dyDescent="0.2">
      <c r="K320" s="64"/>
      <c r="L320" s="54"/>
      <c r="M320" s="65"/>
      <c r="O320" s="66"/>
    </row>
    <row r="321" spans="11:15" x14ac:dyDescent="0.2">
      <c r="K321" s="64"/>
      <c r="L321" s="54"/>
      <c r="M321" s="65"/>
      <c r="O321" s="66"/>
    </row>
    <row r="322" spans="11:15" x14ac:dyDescent="0.2">
      <c r="K322" s="64"/>
      <c r="L322" s="54"/>
      <c r="M322" s="65"/>
      <c r="O322" s="66"/>
    </row>
    <row r="323" spans="11:15" x14ac:dyDescent="0.2">
      <c r="K323" s="64"/>
      <c r="L323" s="54"/>
      <c r="M323" s="65"/>
      <c r="O323" s="66"/>
    </row>
    <row r="324" spans="11:15" x14ac:dyDescent="0.2">
      <c r="K324" s="64"/>
      <c r="L324" s="54"/>
      <c r="M324" s="65"/>
      <c r="O324" s="66"/>
    </row>
    <row r="325" spans="11:15" x14ac:dyDescent="0.2">
      <c r="K325" s="64"/>
      <c r="L325" s="54"/>
      <c r="M325" s="65"/>
      <c r="O325" s="66"/>
    </row>
    <row r="326" spans="11:15" x14ac:dyDescent="0.2">
      <c r="K326" s="64"/>
      <c r="L326" s="54"/>
      <c r="M326" s="65"/>
      <c r="O326" s="66"/>
    </row>
    <row r="327" spans="11:15" x14ac:dyDescent="0.2">
      <c r="K327" s="64"/>
      <c r="L327" s="54"/>
      <c r="M327" s="65"/>
      <c r="O327" s="66"/>
    </row>
    <row r="328" spans="11:15" x14ac:dyDescent="0.2">
      <c r="K328" s="64"/>
      <c r="L328" s="54"/>
      <c r="M328" s="65"/>
      <c r="O328" s="66"/>
    </row>
    <row r="329" spans="11:15" x14ac:dyDescent="0.2">
      <c r="K329" s="64"/>
      <c r="L329" s="54"/>
      <c r="M329" s="65"/>
      <c r="O329" s="66"/>
    </row>
    <row r="330" spans="11:15" x14ac:dyDescent="0.2">
      <c r="K330" s="64"/>
      <c r="L330" s="54"/>
      <c r="M330" s="65"/>
      <c r="O330" s="66"/>
    </row>
    <row r="331" spans="11:15" x14ac:dyDescent="0.2">
      <c r="K331" s="64"/>
      <c r="L331" s="54"/>
      <c r="M331" s="65"/>
      <c r="O331" s="66"/>
    </row>
    <row r="332" spans="11:15" x14ac:dyDescent="0.2">
      <c r="K332" s="64"/>
      <c r="L332" s="54"/>
      <c r="M332" s="65"/>
      <c r="O332" s="66"/>
    </row>
    <row r="333" spans="11:15" x14ac:dyDescent="0.2">
      <c r="K333" s="64"/>
      <c r="L333" s="54"/>
      <c r="M333" s="65"/>
      <c r="O333" s="66"/>
    </row>
    <row r="334" spans="11:15" x14ac:dyDescent="0.2">
      <c r="K334" s="64"/>
      <c r="L334" s="54"/>
      <c r="M334" s="65"/>
      <c r="O334" s="66"/>
    </row>
    <row r="335" spans="11:15" x14ac:dyDescent="0.2">
      <c r="K335" s="64"/>
      <c r="L335" s="54"/>
      <c r="M335" s="65"/>
      <c r="O335" s="66"/>
    </row>
    <row r="336" spans="11:15" x14ac:dyDescent="0.2">
      <c r="K336" s="64"/>
      <c r="L336" s="54"/>
      <c r="M336" s="65"/>
      <c r="O336" s="66"/>
    </row>
    <row r="337" spans="11:15" x14ac:dyDescent="0.2">
      <c r="K337" s="64"/>
      <c r="L337" s="54"/>
      <c r="M337" s="65"/>
      <c r="O337" s="66"/>
    </row>
    <row r="338" spans="11:15" x14ac:dyDescent="0.2">
      <c r="K338" s="64"/>
      <c r="L338" s="54"/>
      <c r="M338" s="65"/>
      <c r="O338" s="66"/>
    </row>
    <row r="339" spans="11:15" x14ac:dyDescent="0.2">
      <c r="K339" s="64"/>
      <c r="L339" s="54"/>
      <c r="M339" s="65"/>
      <c r="O339" s="66"/>
    </row>
    <row r="340" spans="11:15" x14ac:dyDescent="0.2">
      <c r="K340" s="64"/>
      <c r="L340" s="54"/>
      <c r="M340" s="65"/>
      <c r="O340" s="66"/>
    </row>
    <row r="341" spans="11:15" x14ac:dyDescent="0.2">
      <c r="K341" s="64"/>
      <c r="L341" s="54"/>
      <c r="M341" s="65"/>
      <c r="O341" s="66"/>
    </row>
    <row r="342" spans="11:15" x14ac:dyDescent="0.2">
      <c r="K342" s="64"/>
      <c r="L342" s="54"/>
      <c r="M342" s="65"/>
      <c r="O342" s="66"/>
    </row>
    <row r="343" spans="11:15" x14ac:dyDescent="0.2">
      <c r="K343" s="64"/>
      <c r="L343" s="54"/>
      <c r="M343" s="65"/>
      <c r="O343" s="66"/>
    </row>
    <row r="344" spans="11:15" x14ac:dyDescent="0.2">
      <c r="K344" s="64"/>
      <c r="L344" s="54"/>
      <c r="M344" s="65"/>
      <c r="O344" s="66"/>
    </row>
    <row r="345" spans="11:15" x14ac:dyDescent="0.2">
      <c r="K345" s="64"/>
      <c r="L345" s="54"/>
      <c r="M345" s="65"/>
      <c r="O345" s="66"/>
    </row>
    <row r="346" spans="11:15" x14ac:dyDescent="0.2">
      <c r="K346" s="64"/>
      <c r="L346" s="54"/>
      <c r="M346" s="65"/>
      <c r="O346" s="66"/>
    </row>
    <row r="347" spans="11:15" x14ac:dyDescent="0.2">
      <c r="K347" s="64"/>
      <c r="L347" s="54"/>
      <c r="M347" s="65"/>
      <c r="O347" s="66"/>
    </row>
    <row r="348" spans="11:15" x14ac:dyDescent="0.2">
      <c r="K348" s="64"/>
      <c r="L348" s="54"/>
      <c r="M348" s="65"/>
      <c r="O348" s="66"/>
    </row>
    <row r="349" spans="11:15" x14ac:dyDescent="0.2">
      <c r="K349" s="64"/>
      <c r="L349" s="54"/>
      <c r="M349" s="65"/>
      <c r="O349" s="66"/>
    </row>
    <row r="350" spans="11:15" x14ac:dyDescent="0.2">
      <c r="K350" s="64"/>
      <c r="L350" s="54"/>
      <c r="M350" s="65"/>
      <c r="O350" s="66"/>
    </row>
    <row r="351" spans="11:15" x14ac:dyDescent="0.2">
      <c r="K351" s="64"/>
      <c r="L351" s="54"/>
      <c r="M351" s="65"/>
      <c r="O351" s="66"/>
    </row>
    <row r="352" spans="11:15" x14ac:dyDescent="0.2">
      <c r="K352" s="64"/>
      <c r="L352" s="54"/>
      <c r="M352" s="65"/>
      <c r="O352" s="66"/>
    </row>
    <row r="353" spans="11:15" x14ac:dyDescent="0.2">
      <c r="K353" s="64"/>
      <c r="L353" s="54"/>
      <c r="M353" s="65"/>
      <c r="O353" s="66"/>
    </row>
    <row r="354" spans="11:15" x14ac:dyDescent="0.2">
      <c r="K354" s="64"/>
      <c r="L354" s="54"/>
      <c r="M354" s="65"/>
      <c r="O354" s="66"/>
    </row>
    <row r="355" spans="11:15" x14ac:dyDescent="0.2">
      <c r="K355" s="64"/>
      <c r="L355" s="54"/>
      <c r="M355" s="65"/>
      <c r="O355" s="66"/>
    </row>
    <row r="356" spans="11:15" x14ac:dyDescent="0.2">
      <c r="K356" s="64"/>
      <c r="L356" s="54"/>
      <c r="M356" s="65"/>
      <c r="O356" s="66"/>
    </row>
    <row r="357" spans="11:15" x14ac:dyDescent="0.2">
      <c r="K357" s="64"/>
      <c r="L357" s="54"/>
      <c r="M357" s="65"/>
      <c r="O357" s="66"/>
    </row>
    <row r="358" spans="11:15" x14ac:dyDescent="0.2">
      <c r="K358" s="64"/>
      <c r="L358" s="54"/>
      <c r="M358" s="65"/>
      <c r="O358" s="66"/>
    </row>
    <row r="359" spans="11:15" x14ac:dyDescent="0.2">
      <c r="K359" s="64"/>
      <c r="L359" s="54"/>
      <c r="M359" s="65"/>
      <c r="O359" s="66"/>
    </row>
    <row r="360" spans="11:15" x14ac:dyDescent="0.2">
      <c r="K360" s="64"/>
      <c r="L360" s="54"/>
      <c r="M360" s="65"/>
      <c r="O360" s="66"/>
    </row>
    <row r="361" spans="11:15" x14ac:dyDescent="0.2">
      <c r="K361" s="64"/>
      <c r="L361" s="54"/>
      <c r="M361" s="65"/>
      <c r="O361" s="66"/>
    </row>
    <row r="362" spans="11:15" x14ac:dyDescent="0.2">
      <c r="K362" s="64"/>
      <c r="L362" s="54"/>
      <c r="M362" s="65"/>
      <c r="O362" s="66"/>
    </row>
    <row r="363" spans="11:15" x14ac:dyDescent="0.2">
      <c r="K363" s="64"/>
      <c r="L363" s="54"/>
      <c r="M363" s="65"/>
      <c r="O363" s="66"/>
    </row>
    <row r="364" spans="11:15" x14ac:dyDescent="0.2">
      <c r="K364" s="64"/>
      <c r="L364" s="54"/>
      <c r="M364" s="65"/>
      <c r="O364" s="66"/>
    </row>
    <row r="365" spans="11:15" x14ac:dyDescent="0.2">
      <c r="K365" s="64"/>
      <c r="L365" s="54"/>
      <c r="M365" s="65"/>
      <c r="O365" s="66"/>
    </row>
    <row r="366" spans="11:15" x14ac:dyDescent="0.2">
      <c r="K366" s="64"/>
      <c r="L366" s="54"/>
      <c r="M366" s="65"/>
      <c r="O366" s="66"/>
    </row>
    <row r="367" spans="11:15" x14ac:dyDescent="0.2">
      <c r="K367" s="64"/>
      <c r="L367" s="54"/>
      <c r="M367" s="65"/>
      <c r="O367" s="66"/>
    </row>
    <row r="368" spans="11:15" x14ac:dyDescent="0.2">
      <c r="K368" s="64"/>
      <c r="L368" s="54"/>
      <c r="M368" s="65"/>
      <c r="O368" s="66"/>
    </row>
    <row r="369" spans="11:15" x14ac:dyDescent="0.2">
      <c r="K369" s="64"/>
      <c r="L369" s="54"/>
      <c r="M369" s="65"/>
      <c r="O369" s="66"/>
    </row>
    <row r="370" spans="11:15" x14ac:dyDescent="0.2">
      <c r="K370" s="64"/>
      <c r="L370" s="54"/>
      <c r="M370" s="65"/>
      <c r="O370" s="66"/>
    </row>
    <row r="371" spans="11:15" x14ac:dyDescent="0.2">
      <c r="K371" s="64"/>
      <c r="L371" s="54"/>
      <c r="M371" s="65"/>
      <c r="O371" s="66"/>
    </row>
    <row r="372" spans="11:15" x14ac:dyDescent="0.2">
      <c r="K372" s="64"/>
      <c r="L372" s="54"/>
      <c r="M372" s="65"/>
      <c r="O372" s="66"/>
    </row>
    <row r="373" spans="11:15" x14ac:dyDescent="0.2">
      <c r="K373" s="64"/>
      <c r="L373" s="54"/>
      <c r="M373" s="65"/>
      <c r="O373" s="66"/>
    </row>
    <row r="374" spans="11:15" x14ac:dyDescent="0.2">
      <c r="K374" s="64"/>
      <c r="L374" s="54"/>
      <c r="M374" s="65"/>
      <c r="O374" s="66"/>
    </row>
    <row r="375" spans="11:15" x14ac:dyDescent="0.2">
      <c r="K375" s="64"/>
      <c r="L375" s="54"/>
      <c r="M375" s="65"/>
      <c r="O375" s="66"/>
    </row>
    <row r="376" spans="11:15" x14ac:dyDescent="0.2">
      <c r="K376" s="64"/>
      <c r="L376" s="54"/>
      <c r="M376" s="65"/>
      <c r="O376" s="66"/>
    </row>
    <row r="377" spans="11:15" x14ac:dyDescent="0.2">
      <c r="K377" s="64"/>
      <c r="L377" s="54"/>
      <c r="M377" s="65"/>
      <c r="O377" s="66"/>
    </row>
    <row r="378" spans="11:15" x14ac:dyDescent="0.2">
      <c r="K378" s="64"/>
      <c r="L378" s="54"/>
      <c r="M378" s="65"/>
      <c r="O378" s="66"/>
    </row>
    <row r="379" spans="11:15" x14ac:dyDescent="0.2">
      <c r="K379" s="64"/>
      <c r="L379" s="54"/>
      <c r="M379" s="65"/>
      <c r="O379" s="66"/>
    </row>
    <row r="380" spans="11:15" x14ac:dyDescent="0.2">
      <c r="K380" s="64"/>
      <c r="L380" s="54"/>
      <c r="M380" s="65"/>
      <c r="O380" s="66"/>
    </row>
    <row r="381" spans="11:15" x14ac:dyDescent="0.2">
      <c r="K381" s="64"/>
      <c r="L381" s="54"/>
      <c r="M381" s="65"/>
      <c r="O381" s="66"/>
    </row>
    <row r="382" spans="11:15" x14ac:dyDescent="0.2">
      <c r="K382" s="64"/>
      <c r="L382" s="54"/>
      <c r="M382" s="65"/>
      <c r="O382" s="66"/>
    </row>
    <row r="383" spans="11:15" x14ac:dyDescent="0.2">
      <c r="K383" s="64"/>
      <c r="L383" s="54"/>
      <c r="M383" s="65"/>
      <c r="O383" s="66"/>
    </row>
    <row r="384" spans="11:15" x14ac:dyDescent="0.2">
      <c r="K384" s="64"/>
      <c r="L384" s="54"/>
      <c r="M384" s="65"/>
      <c r="O384" s="66"/>
    </row>
    <row r="385" spans="11:15" x14ac:dyDescent="0.2">
      <c r="K385" s="64"/>
      <c r="L385" s="54"/>
      <c r="M385" s="65"/>
      <c r="O385" s="66"/>
    </row>
    <row r="386" spans="11:15" x14ac:dyDescent="0.2">
      <c r="K386" s="64"/>
      <c r="L386" s="54"/>
      <c r="M386" s="65"/>
      <c r="O386" s="66"/>
    </row>
    <row r="387" spans="11:15" x14ac:dyDescent="0.2">
      <c r="K387" s="64"/>
      <c r="L387" s="54"/>
      <c r="M387" s="65"/>
      <c r="O387" s="66"/>
    </row>
    <row r="388" spans="11:15" x14ac:dyDescent="0.2">
      <c r="K388" s="64"/>
      <c r="L388" s="54"/>
      <c r="M388" s="65"/>
      <c r="O388" s="66"/>
    </row>
    <row r="389" spans="11:15" x14ac:dyDescent="0.2">
      <c r="K389" s="64"/>
      <c r="L389" s="54"/>
      <c r="M389" s="65"/>
      <c r="O389" s="66"/>
    </row>
    <row r="390" spans="11:15" x14ac:dyDescent="0.2">
      <c r="K390" s="64"/>
      <c r="L390" s="54"/>
      <c r="M390" s="65"/>
      <c r="O390" s="66"/>
    </row>
    <row r="391" spans="11:15" x14ac:dyDescent="0.2">
      <c r="K391" s="64"/>
      <c r="L391" s="54"/>
      <c r="M391" s="65"/>
      <c r="O391" s="66"/>
    </row>
    <row r="392" spans="11:15" x14ac:dyDescent="0.2">
      <c r="K392" s="64"/>
      <c r="L392" s="54"/>
      <c r="M392" s="65"/>
      <c r="O392" s="66"/>
    </row>
    <row r="393" spans="11:15" x14ac:dyDescent="0.2">
      <c r="K393" s="64"/>
      <c r="L393" s="54"/>
      <c r="M393" s="65"/>
      <c r="O393" s="66"/>
    </row>
    <row r="394" spans="11:15" x14ac:dyDescent="0.2">
      <c r="K394" s="64"/>
      <c r="L394" s="54"/>
      <c r="M394" s="65"/>
      <c r="O394" s="66"/>
    </row>
    <row r="395" spans="11:15" x14ac:dyDescent="0.2">
      <c r="K395" s="64"/>
      <c r="L395" s="54"/>
      <c r="M395" s="65"/>
      <c r="O395" s="66"/>
    </row>
    <row r="396" spans="11:15" x14ac:dyDescent="0.2">
      <c r="K396" s="64"/>
      <c r="L396" s="54"/>
      <c r="M396" s="65"/>
      <c r="O396" s="66"/>
    </row>
    <row r="397" spans="11:15" x14ac:dyDescent="0.2">
      <c r="K397" s="64"/>
      <c r="L397" s="54"/>
      <c r="M397" s="65"/>
      <c r="O397" s="66"/>
    </row>
    <row r="398" spans="11:15" x14ac:dyDescent="0.2">
      <c r="K398" s="64"/>
      <c r="L398" s="54"/>
      <c r="M398" s="65"/>
      <c r="O398" s="66"/>
    </row>
    <row r="399" spans="11:15" x14ac:dyDescent="0.2">
      <c r="K399" s="64"/>
      <c r="L399" s="54"/>
      <c r="M399" s="65"/>
      <c r="O399" s="66"/>
    </row>
    <row r="400" spans="11:15" x14ac:dyDescent="0.2">
      <c r="K400" s="64"/>
      <c r="L400" s="54"/>
      <c r="M400" s="65"/>
      <c r="O400" s="66"/>
    </row>
    <row r="401" spans="15:15" x14ac:dyDescent="0.2">
      <c r="O401" s="66"/>
    </row>
    <row r="402" spans="15:15" x14ac:dyDescent="0.2">
      <c r="O402" s="66"/>
    </row>
    <row r="403" spans="15:15" x14ac:dyDescent="0.2">
      <c r="O403" s="66"/>
    </row>
    <row r="404" spans="15:15" x14ac:dyDescent="0.2">
      <c r="O404" s="66"/>
    </row>
    <row r="405" spans="15:15" x14ac:dyDescent="0.2">
      <c r="O405" s="66"/>
    </row>
    <row r="406" spans="15:15" x14ac:dyDescent="0.2">
      <c r="O406" s="66"/>
    </row>
    <row r="407" spans="15:15" x14ac:dyDescent="0.2">
      <c r="O407" s="66"/>
    </row>
    <row r="408" spans="15:15" x14ac:dyDescent="0.2">
      <c r="O408" s="66"/>
    </row>
    <row r="409" spans="15:15" x14ac:dyDescent="0.2">
      <c r="O409" s="66"/>
    </row>
    <row r="410" spans="15:15" x14ac:dyDescent="0.2">
      <c r="O410" s="66"/>
    </row>
    <row r="411" spans="15:15" x14ac:dyDescent="0.2">
      <c r="O411" s="66"/>
    </row>
    <row r="412" spans="15:15" x14ac:dyDescent="0.2">
      <c r="O412" s="66"/>
    </row>
    <row r="413" spans="15:15" x14ac:dyDescent="0.2">
      <c r="O413" s="66"/>
    </row>
    <row r="414" spans="15:15" x14ac:dyDescent="0.2">
      <c r="O414" s="66"/>
    </row>
    <row r="415" spans="15:15" x14ac:dyDescent="0.2">
      <c r="O415" s="66"/>
    </row>
    <row r="416" spans="15:15" x14ac:dyDescent="0.2">
      <c r="O416" s="66"/>
    </row>
    <row r="417" spans="15:15" x14ac:dyDescent="0.2">
      <c r="O417" s="66"/>
    </row>
    <row r="418" spans="15:15" x14ac:dyDescent="0.2">
      <c r="O418" s="66"/>
    </row>
    <row r="419" spans="15:15" x14ac:dyDescent="0.2">
      <c r="O419" s="66"/>
    </row>
    <row r="420" spans="15:15" x14ac:dyDescent="0.2">
      <c r="O420" s="66"/>
    </row>
    <row r="421" spans="15:15" x14ac:dyDescent="0.2">
      <c r="O421" s="66"/>
    </row>
    <row r="422" spans="15:15" x14ac:dyDescent="0.2">
      <c r="O422" s="66"/>
    </row>
    <row r="423" spans="15:15" x14ac:dyDescent="0.2">
      <c r="O423" s="66"/>
    </row>
    <row r="424" spans="15:15" x14ac:dyDescent="0.2">
      <c r="O424" s="66"/>
    </row>
    <row r="425" spans="15:15" x14ac:dyDescent="0.2">
      <c r="O425" s="66"/>
    </row>
    <row r="426" spans="15:15" x14ac:dyDescent="0.2">
      <c r="O426" s="66"/>
    </row>
    <row r="427" spans="15:15" x14ac:dyDescent="0.2">
      <c r="O427" s="66"/>
    </row>
    <row r="428" spans="15:15" x14ac:dyDescent="0.2">
      <c r="O428" s="66"/>
    </row>
    <row r="429" spans="15:15" x14ac:dyDescent="0.2">
      <c r="O429" s="66"/>
    </row>
    <row r="430" spans="15:15" x14ac:dyDescent="0.2">
      <c r="O430" s="66"/>
    </row>
    <row r="431" spans="15:15" x14ac:dyDescent="0.2">
      <c r="O431" s="66"/>
    </row>
    <row r="432" spans="15:15" x14ac:dyDescent="0.2">
      <c r="O432" s="66"/>
    </row>
    <row r="433" spans="15:15" x14ac:dyDescent="0.2">
      <c r="O433" s="66"/>
    </row>
    <row r="434" spans="15:15" x14ac:dyDescent="0.2">
      <c r="O434" s="66"/>
    </row>
    <row r="435" spans="15:15" x14ac:dyDescent="0.2">
      <c r="O435" s="66"/>
    </row>
    <row r="436" spans="15:15" x14ac:dyDescent="0.2">
      <c r="O436" s="66"/>
    </row>
    <row r="437" spans="15:15" x14ac:dyDescent="0.2">
      <c r="O437" s="66"/>
    </row>
    <row r="438" spans="15:15" x14ac:dyDescent="0.2">
      <c r="O438" s="66"/>
    </row>
    <row r="439" spans="15:15" x14ac:dyDescent="0.2">
      <c r="O439" s="66"/>
    </row>
    <row r="440" spans="15:15" x14ac:dyDescent="0.2">
      <c r="O440" s="66"/>
    </row>
    <row r="441" spans="15:15" x14ac:dyDescent="0.2">
      <c r="O441" s="66"/>
    </row>
    <row r="442" spans="15:15" x14ac:dyDescent="0.2">
      <c r="O442" s="66"/>
    </row>
    <row r="443" spans="15:15" x14ac:dyDescent="0.2">
      <c r="O443" s="66"/>
    </row>
    <row r="444" spans="15:15" x14ac:dyDescent="0.2">
      <c r="O444" s="66"/>
    </row>
    <row r="445" spans="15:15" x14ac:dyDescent="0.2">
      <c r="O445" s="66"/>
    </row>
    <row r="446" spans="15:15" x14ac:dyDescent="0.2">
      <c r="O446" s="66"/>
    </row>
    <row r="447" spans="15:15" x14ac:dyDescent="0.2">
      <c r="O447" s="66"/>
    </row>
    <row r="448" spans="15:15" x14ac:dyDescent="0.2">
      <c r="O448" s="66"/>
    </row>
    <row r="449" spans="15:15" x14ac:dyDescent="0.2">
      <c r="O449" s="66"/>
    </row>
    <row r="450" spans="15:15" x14ac:dyDescent="0.2">
      <c r="O450" s="66"/>
    </row>
    <row r="451" spans="15:15" x14ac:dyDescent="0.2">
      <c r="O451" s="66"/>
    </row>
    <row r="452" spans="15:15" x14ac:dyDescent="0.2">
      <c r="O452" s="66"/>
    </row>
    <row r="453" spans="15:15" x14ac:dyDescent="0.2">
      <c r="O453" s="66"/>
    </row>
    <row r="454" spans="15:15" x14ac:dyDescent="0.2">
      <c r="O454" s="66"/>
    </row>
    <row r="455" spans="15:15" x14ac:dyDescent="0.2">
      <c r="O455" s="66"/>
    </row>
    <row r="456" spans="15:15" x14ac:dyDescent="0.2">
      <c r="O456" s="66"/>
    </row>
    <row r="457" spans="15:15" x14ac:dyDescent="0.2">
      <c r="O457" s="66"/>
    </row>
    <row r="458" spans="15:15" x14ac:dyDescent="0.2">
      <c r="O458" s="66"/>
    </row>
    <row r="459" spans="15:15" x14ac:dyDescent="0.2">
      <c r="O459" s="66"/>
    </row>
    <row r="460" spans="15:15" x14ac:dyDescent="0.2">
      <c r="O460" s="66"/>
    </row>
    <row r="461" spans="15:15" x14ac:dyDescent="0.2">
      <c r="O461" s="66"/>
    </row>
    <row r="462" spans="15:15" x14ac:dyDescent="0.2">
      <c r="O462" s="66"/>
    </row>
    <row r="463" spans="15:15" x14ac:dyDescent="0.2">
      <c r="O463" s="66"/>
    </row>
    <row r="464" spans="15:15" x14ac:dyDescent="0.2">
      <c r="O464" s="66"/>
    </row>
    <row r="465" spans="15:15" x14ac:dyDescent="0.2">
      <c r="O465" s="66"/>
    </row>
    <row r="466" spans="15:15" x14ac:dyDescent="0.2">
      <c r="O466" s="66"/>
    </row>
    <row r="467" spans="15:15" x14ac:dyDescent="0.2">
      <c r="O467" s="66"/>
    </row>
    <row r="468" spans="15:15" x14ac:dyDescent="0.2">
      <c r="O468" s="66"/>
    </row>
    <row r="469" spans="15:15" x14ac:dyDescent="0.2">
      <c r="O469" s="66"/>
    </row>
    <row r="470" spans="15:15" x14ac:dyDescent="0.2">
      <c r="O470" s="66"/>
    </row>
    <row r="471" spans="15:15" x14ac:dyDescent="0.2">
      <c r="O471" s="66"/>
    </row>
    <row r="472" spans="15:15" x14ac:dyDescent="0.2">
      <c r="O472" s="66"/>
    </row>
    <row r="473" spans="15:15" x14ac:dyDescent="0.2">
      <c r="O473" s="66"/>
    </row>
    <row r="474" spans="15:15" x14ac:dyDescent="0.2">
      <c r="O474" s="66"/>
    </row>
    <row r="475" spans="15:15" x14ac:dyDescent="0.2">
      <c r="O475" s="66"/>
    </row>
    <row r="476" spans="15:15" x14ac:dyDescent="0.2">
      <c r="O476" s="66"/>
    </row>
    <row r="477" spans="15:15" x14ac:dyDescent="0.2">
      <c r="O477" s="66"/>
    </row>
    <row r="478" spans="15:15" x14ac:dyDescent="0.2">
      <c r="O478" s="66"/>
    </row>
    <row r="479" spans="15:15" x14ac:dyDescent="0.2">
      <c r="O479" s="66"/>
    </row>
    <row r="480" spans="15:15" x14ac:dyDescent="0.2">
      <c r="O480" s="66"/>
    </row>
    <row r="481" spans="15:15" x14ac:dyDescent="0.2">
      <c r="O481" s="66"/>
    </row>
    <row r="482" spans="15:15" x14ac:dyDescent="0.2">
      <c r="O482" s="66"/>
    </row>
    <row r="483" spans="15:15" x14ac:dyDescent="0.2">
      <c r="O483" s="66"/>
    </row>
    <row r="484" spans="15:15" x14ac:dyDescent="0.2">
      <c r="O484" s="66"/>
    </row>
    <row r="485" spans="15:15" x14ac:dyDescent="0.2">
      <c r="O485" s="66"/>
    </row>
    <row r="486" spans="15:15" x14ac:dyDescent="0.2">
      <c r="O486" s="66"/>
    </row>
    <row r="487" spans="15:15" x14ac:dyDescent="0.2">
      <c r="O487" s="66"/>
    </row>
    <row r="488" spans="15:15" x14ac:dyDescent="0.2">
      <c r="O488" s="66"/>
    </row>
    <row r="489" spans="15:15" x14ac:dyDescent="0.2">
      <c r="O489" s="66"/>
    </row>
    <row r="490" spans="15:15" x14ac:dyDescent="0.2">
      <c r="O490" s="66"/>
    </row>
    <row r="491" spans="15:15" x14ac:dyDescent="0.2">
      <c r="O491" s="66"/>
    </row>
    <row r="492" spans="15:15" x14ac:dyDescent="0.2">
      <c r="O492" s="66"/>
    </row>
    <row r="493" spans="15:15" x14ac:dyDescent="0.2">
      <c r="O493" s="66"/>
    </row>
    <row r="494" spans="15:15" x14ac:dyDescent="0.2">
      <c r="O494" s="66"/>
    </row>
    <row r="495" spans="15:15" x14ac:dyDescent="0.2">
      <c r="O495" s="66"/>
    </row>
    <row r="496" spans="15:15" x14ac:dyDescent="0.2">
      <c r="O496" s="66"/>
    </row>
    <row r="497" spans="15:15" x14ac:dyDescent="0.2">
      <c r="O497" s="66"/>
    </row>
    <row r="498" spans="15:15" x14ac:dyDescent="0.2">
      <c r="O498" s="66"/>
    </row>
    <row r="499" spans="15:15" x14ac:dyDescent="0.2">
      <c r="O499" s="66"/>
    </row>
    <row r="500" spans="15:15" x14ac:dyDescent="0.2">
      <c r="O500" s="66"/>
    </row>
    <row r="501" spans="15:15" x14ac:dyDescent="0.2">
      <c r="O501" s="66"/>
    </row>
    <row r="502" spans="15:15" x14ac:dyDescent="0.2">
      <c r="O502" s="66"/>
    </row>
    <row r="503" spans="15:15" x14ac:dyDescent="0.2">
      <c r="O503" s="66"/>
    </row>
    <row r="504" spans="15:15" x14ac:dyDescent="0.2">
      <c r="O504" s="66"/>
    </row>
    <row r="505" spans="15:15" x14ac:dyDescent="0.2">
      <c r="O505" s="66"/>
    </row>
    <row r="506" spans="15:15" x14ac:dyDescent="0.2">
      <c r="O506" s="66"/>
    </row>
    <row r="507" spans="15:15" x14ac:dyDescent="0.2">
      <c r="O507" s="66"/>
    </row>
    <row r="508" spans="15:15" x14ac:dyDescent="0.2">
      <c r="O508" s="66"/>
    </row>
    <row r="509" spans="15:15" x14ac:dyDescent="0.2">
      <c r="O509" s="66"/>
    </row>
    <row r="510" spans="15:15" x14ac:dyDescent="0.2">
      <c r="O510" s="66"/>
    </row>
    <row r="511" spans="15:15" x14ac:dyDescent="0.2">
      <c r="O511" s="66"/>
    </row>
    <row r="512" spans="15:15" x14ac:dyDescent="0.2">
      <c r="O512" s="66"/>
    </row>
    <row r="513" spans="15:15" x14ac:dyDescent="0.2">
      <c r="O513" s="66"/>
    </row>
    <row r="514" spans="15:15" x14ac:dyDescent="0.2">
      <c r="O514" s="66"/>
    </row>
    <row r="515" spans="15:15" x14ac:dyDescent="0.2">
      <c r="O515" s="66"/>
    </row>
    <row r="516" spans="15:15" x14ac:dyDescent="0.2">
      <c r="O516" s="66"/>
    </row>
    <row r="517" spans="15:15" x14ac:dyDescent="0.2">
      <c r="O517" s="66"/>
    </row>
    <row r="518" spans="15:15" x14ac:dyDescent="0.2">
      <c r="O518" s="66"/>
    </row>
    <row r="519" spans="15:15" x14ac:dyDescent="0.2">
      <c r="O519" s="66"/>
    </row>
    <row r="520" spans="15:15" x14ac:dyDescent="0.2">
      <c r="O520" s="66"/>
    </row>
    <row r="521" spans="15:15" x14ac:dyDescent="0.2">
      <c r="O521" s="66"/>
    </row>
    <row r="522" spans="15:15" x14ac:dyDescent="0.2">
      <c r="O522" s="66"/>
    </row>
    <row r="523" spans="15:15" x14ac:dyDescent="0.2">
      <c r="O523" s="66"/>
    </row>
    <row r="524" spans="15:15" x14ac:dyDescent="0.2">
      <c r="O524" s="66"/>
    </row>
    <row r="525" spans="15:15" x14ac:dyDescent="0.2">
      <c r="O525" s="66"/>
    </row>
    <row r="526" spans="15:15" x14ac:dyDescent="0.2">
      <c r="O526" s="66"/>
    </row>
    <row r="527" spans="15:15" x14ac:dyDescent="0.2">
      <c r="O527" s="66"/>
    </row>
    <row r="528" spans="15:15" x14ac:dyDescent="0.2">
      <c r="O528" s="66"/>
    </row>
    <row r="529" spans="15:15" x14ac:dyDescent="0.2">
      <c r="O529" s="66"/>
    </row>
    <row r="530" spans="15:15" x14ac:dyDescent="0.2">
      <c r="O530" s="66"/>
    </row>
    <row r="531" spans="15:15" x14ac:dyDescent="0.2">
      <c r="O531" s="66"/>
    </row>
    <row r="532" spans="15:15" x14ac:dyDescent="0.2">
      <c r="O532" s="66"/>
    </row>
    <row r="533" spans="15:15" x14ac:dyDescent="0.2">
      <c r="O533" s="66"/>
    </row>
    <row r="534" spans="15:15" x14ac:dyDescent="0.2">
      <c r="O534" s="66"/>
    </row>
    <row r="535" spans="15:15" x14ac:dyDescent="0.2">
      <c r="O535" s="66"/>
    </row>
    <row r="536" spans="15:15" x14ac:dyDescent="0.2">
      <c r="O536" s="66"/>
    </row>
    <row r="537" spans="15:15" x14ac:dyDescent="0.2">
      <c r="O537" s="66"/>
    </row>
    <row r="538" spans="15:15" x14ac:dyDescent="0.2">
      <c r="O538" s="66"/>
    </row>
    <row r="539" spans="15:15" x14ac:dyDescent="0.2">
      <c r="O539" s="66"/>
    </row>
    <row r="540" spans="15:15" x14ac:dyDescent="0.2">
      <c r="O540" s="66"/>
    </row>
    <row r="541" spans="15:15" x14ac:dyDescent="0.2">
      <c r="O541" s="66"/>
    </row>
    <row r="542" spans="15:15" x14ac:dyDescent="0.2">
      <c r="O542" s="66"/>
    </row>
    <row r="543" spans="15:15" x14ac:dyDescent="0.2">
      <c r="O543" s="66"/>
    </row>
    <row r="544" spans="15:15" x14ac:dyDescent="0.2">
      <c r="O544" s="66"/>
    </row>
    <row r="545" spans="15:15" x14ac:dyDescent="0.2">
      <c r="O545" s="66"/>
    </row>
    <row r="546" spans="15:15" x14ac:dyDescent="0.2">
      <c r="O546" s="66"/>
    </row>
    <row r="547" spans="15:15" x14ac:dyDescent="0.2">
      <c r="O547" s="66"/>
    </row>
    <row r="548" spans="15:15" x14ac:dyDescent="0.2">
      <c r="O548" s="66"/>
    </row>
    <row r="549" spans="15:15" x14ac:dyDescent="0.2">
      <c r="O549" s="66"/>
    </row>
    <row r="550" spans="15:15" x14ac:dyDescent="0.2">
      <c r="O550" s="66"/>
    </row>
    <row r="551" spans="15:15" x14ac:dyDescent="0.2">
      <c r="O551" s="66"/>
    </row>
    <row r="552" spans="15:15" x14ac:dyDescent="0.2">
      <c r="O552" s="66"/>
    </row>
    <row r="553" spans="15:15" x14ac:dyDescent="0.2">
      <c r="O553" s="66"/>
    </row>
    <row r="554" spans="15:15" x14ac:dyDescent="0.2">
      <c r="O554" s="66"/>
    </row>
    <row r="555" spans="15:15" x14ac:dyDescent="0.2">
      <c r="O555" s="66"/>
    </row>
    <row r="556" spans="15:15" x14ac:dyDescent="0.2">
      <c r="O556" s="66"/>
    </row>
    <row r="557" spans="15:15" x14ac:dyDescent="0.2">
      <c r="O557" s="66"/>
    </row>
    <row r="558" spans="15:15" x14ac:dyDescent="0.2">
      <c r="O558" s="66"/>
    </row>
    <row r="559" spans="15:15" x14ac:dyDescent="0.2">
      <c r="O559" s="66"/>
    </row>
    <row r="560" spans="15:15" x14ac:dyDescent="0.2">
      <c r="O560" s="66"/>
    </row>
    <row r="561" spans="15:15" x14ac:dyDescent="0.2">
      <c r="O561" s="66"/>
    </row>
    <row r="562" spans="15:15" x14ac:dyDescent="0.2">
      <c r="O562" s="66"/>
    </row>
    <row r="563" spans="15:15" x14ac:dyDescent="0.2">
      <c r="O563" s="66"/>
    </row>
    <row r="564" spans="15:15" x14ac:dyDescent="0.2">
      <c r="O564" s="66"/>
    </row>
    <row r="565" spans="15:15" x14ac:dyDescent="0.2">
      <c r="O565" s="66"/>
    </row>
    <row r="566" spans="15:15" x14ac:dyDescent="0.2">
      <c r="O566" s="66"/>
    </row>
    <row r="567" spans="15:15" x14ac:dyDescent="0.2">
      <c r="O567" s="66"/>
    </row>
    <row r="568" spans="15:15" x14ac:dyDescent="0.2">
      <c r="O568" s="66"/>
    </row>
    <row r="569" spans="15:15" x14ac:dyDescent="0.2">
      <c r="O569" s="66"/>
    </row>
    <row r="570" spans="15:15" x14ac:dyDescent="0.2">
      <c r="O570" s="66"/>
    </row>
    <row r="571" spans="15:15" x14ac:dyDescent="0.2">
      <c r="O571" s="66"/>
    </row>
    <row r="572" spans="15:15" x14ac:dyDescent="0.2">
      <c r="O572" s="66"/>
    </row>
    <row r="573" spans="15:15" x14ac:dyDescent="0.2">
      <c r="O573" s="66"/>
    </row>
    <row r="574" spans="15:15" x14ac:dyDescent="0.2">
      <c r="O574" s="66"/>
    </row>
    <row r="575" spans="15:15" x14ac:dyDescent="0.2">
      <c r="O575" s="66"/>
    </row>
    <row r="576" spans="15:15" x14ac:dyDescent="0.2">
      <c r="O576" s="66"/>
    </row>
    <row r="577" spans="15:15" x14ac:dyDescent="0.2">
      <c r="O577" s="66"/>
    </row>
    <row r="578" spans="15:15" x14ac:dyDescent="0.2">
      <c r="O578" s="66"/>
    </row>
    <row r="579" spans="15:15" x14ac:dyDescent="0.2">
      <c r="O579" s="66"/>
    </row>
    <row r="580" spans="15:15" x14ac:dyDescent="0.2">
      <c r="O580" s="66"/>
    </row>
    <row r="581" spans="15:15" x14ac:dyDescent="0.2">
      <c r="O581" s="66"/>
    </row>
    <row r="582" spans="15:15" x14ac:dyDescent="0.2">
      <c r="O582" s="66"/>
    </row>
    <row r="583" spans="15:15" x14ac:dyDescent="0.2">
      <c r="O583" s="66"/>
    </row>
    <row r="584" spans="15:15" x14ac:dyDescent="0.2">
      <c r="O584" s="66"/>
    </row>
    <row r="585" spans="15:15" x14ac:dyDescent="0.2">
      <c r="O585" s="66"/>
    </row>
    <row r="586" spans="15:15" x14ac:dyDescent="0.2">
      <c r="O586" s="66"/>
    </row>
    <row r="587" spans="15:15" x14ac:dyDescent="0.2">
      <c r="O587" s="66"/>
    </row>
    <row r="588" spans="15:15" x14ac:dyDescent="0.2">
      <c r="O588" s="66"/>
    </row>
    <row r="589" spans="15:15" x14ac:dyDescent="0.2">
      <c r="O589" s="66"/>
    </row>
    <row r="590" spans="15:15" x14ac:dyDescent="0.2">
      <c r="O590" s="66"/>
    </row>
    <row r="591" spans="15:15" x14ac:dyDescent="0.2">
      <c r="O591" s="66"/>
    </row>
    <row r="592" spans="15:15" x14ac:dyDescent="0.2">
      <c r="O592" s="66"/>
    </row>
    <row r="593" spans="15:15" x14ac:dyDescent="0.2">
      <c r="O593" s="66"/>
    </row>
    <row r="594" spans="15:15" x14ac:dyDescent="0.2">
      <c r="O594" s="66"/>
    </row>
    <row r="595" spans="15:15" x14ac:dyDescent="0.2">
      <c r="O595" s="66"/>
    </row>
    <row r="596" spans="15:15" x14ac:dyDescent="0.2">
      <c r="O596" s="66"/>
    </row>
    <row r="597" spans="15:15" x14ac:dyDescent="0.2">
      <c r="O597" s="66"/>
    </row>
    <row r="598" spans="15:15" x14ac:dyDescent="0.2">
      <c r="O598" s="66"/>
    </row>
    <row r="599" spans="15:15" x14ac:dyDescent="0.2">
      <c r="O599" s="66"/>
    </row>
    <row r="600" spans="15:15" x14ac:dyDescent="0.2">
      <c r="O600" s="66"/>
    </row>
    <row r="601" spans="15:15" x14ac:dyDescent="0.2">
      <c r="O601" s="66"/>
    </row>
    <row r="602" spans="15:15" x14ac:dyDescent="0.2">
      <c r="O602" s="66"/>
    </row>
    <row r="603" spans="15:15" x14ac:dyDescent="0.2">
      <c r="O603" s="66"/>
    </row>
    <row r="604" spans="15:15" x14ac:dyDescent="0.2">
      <c r="O604" s="66"/>
    </row>
    <row r="605" spans="15:15" x14ac:dyDescent="0.2">
      <c r="O605" s="66"/>
    </row>
    <row r="606" spans="15:15" x14ac:dyDescent="0.2">
      <c r="O606" s="66"/>
    </row>
    <row r="607" spans="15:15" x14ac:dyDescent="0.2">
      <c r="O607" s="66"/>
    </row>
    <row r="608" spans="15:15" x14ac:dyDescent="0.2">
      <c r="O608" s="66"/>
    </row>
    <row r="609" spans="15:15" x14ac:dyDescent="0.2">
      <c r="O609" s="66"/>
    </row>
    <row r="610" spans="15:15" x14ac:dyDescent="0.2">
      <c r="O610" s="66"/>
    </row>
    <row r="611" spans="15:15" x14ac:dyDescent="0.2">
      <c r="O611" s="66"/>
    </row>
    <row r="612" spans="15:15" x14ac:dyDescent="0.2">
      <c r="O612" s="66"/>
    </row>
    <row r="613" spans="15:15" x14ac:dyDescent="0.2">
      <c r="O613" s="66"/>
    </row>
    <row r="614" spans="15:15" x14ac:dyDescent="0.2">
      <c r="O614" s="66"/>
    </row>
    <row r="615" spans="15:15" x14ac:dyDescent="0.2">
      <c r="O615" s="66"/>
    </row>
    <row r="616" spans="15:15" x14ac:dyDescent="0.2">
      <c r="O616" s="66"/>
    </row>
    <row r="617" spans="15:15" x14ac:dyDescent="0.2">
      <c r="O617" s="66"/>
    </row>
    <row r="618" spans="15:15" x14ac:dyDescent="0.2">
      <c r="O618" s="66"/>
    </row>
    <row r="619" spans="15:15" x14ac:dyDescent="0.2">
      <c r="O619" s="66"/>
    </row>
    <row r="620" spans="15:15" x14ac:dyDescent="0.2">
      <c r="O620" s="66"/>
    </row>
    <row r="621" spans="15:15" x14ac:dyDescent="0.2">
      <c r="O621" s="66"/>
    </row>
    <row r="622" spans="15:15" x14ac:dyDescent="0.2">
      <c r="O622" s="66"/>
    </row>
    <row r="623" spans="15:15" x14ac:dyDescent="0.2">
      <c r="O623" s="66"/>
    </row>
    <row r="624" spans="15:15" x14ac:dyDescent="0.2">
      <c r="O624" s="66"/>
    </row>
    <row r="625" spans="15:15" x14ac:dyDescent="0.2">
      <c r="O625" s="66"/>
    </row>
    <row r="626" spans="15:15" x14ac:dyDescent="0.2">
      <c r="O626" s="66"/>
    </row>
    <row r="627" spans="15:15" x14ac:dyDescent="0.2">
      <c r="O627" s="66"/>
    </row>
    <row r="628" spans="15:15" x14ac:dyDescent="0.2">
      <c r="O628" s="66"/>
    </row>
    <row r="629" spans="15:15" x14ac:dyDescent="0.2">
      <c r="O629" s="66"/>
    </row>
    <row r="630" spans="15:15" x14ac:dyDescent="0.2">
      <c r="O630" s="66"/>
    </row>
    <row r="631" spans="15:15" x14ac:dyDescent="0.2">
      <c r="O631" s="66"/>
    </row>
    <row r="632" spans="15:15" x14ac:dyDescent="0.2">
      <c r="O632" s="66"/>
    </row>
    <row r="633" spans="15:15" x14ac:dyDescent="0.2">
      <c r="O633" s="66"/>
    </row>
    <row r="634" spans="15:15" x14ac:dyDescent="0.2">
      <c r="O634" s="66"/>
    </row>
    <row r="635" spans="15:15" x14ac:dyDescent="0.2">
      <c r="O635" s="66"/>
    </row>
    <row r="636" spans="15:15" x14ac:dyDescent="0.2">
      <c r="O636" s="66"/>
    </row>
    <row r="637" spans="15:15" x14ac:dyDescent="0.2">
      <c r="O637" s="66"/>
    </row>
    <row r="638" spans="15:15" x14ac:dyDescent="0.2">
      <c r="O638" s="66"/>
    </row>
    <row r="639" spans="15:15" x14ac:dyDescent="0.2">
      <c r="O639" s="66"/>
    </row>
    <row r="640" spans="15:15" x14ac:dyDescent="0.2">
      <c r="O640" s="66"/>
    </row>
    <row r="641" spans="15:15" x14ac:dyDescent="0.2">
      <c r="O641" s="66"/>
    </row>
    <row r="642" spans="15:15" x14ac:dyDescent="0.2">
      <c r="O642" s="66"/>
    </row>
    <row r="643" spans="15:15" x14ac:dyDescent="0.2">
      <c r="O643" s="66"/>
    </row>
    <row r="644" spans="15:15" x14ac:dyDescent="0.2">
      <c r="O644" s="66"/>
    </row>
    <row r="645" spans="15:15" x14ac:dyDescent="0.2">
      <c r="O645" s="66"/>
    </row>
    <row r="646" spans="15:15" x14ac:dyDescent="0.2">
      <c r="O646" s="66"/>
    </row>
    <row r="647" spans="15:15" x14ac:dyDescent="0.2">
      <c r="O647" s="66"/>
    </row>
  </sheetData>
  <sheetProtection algorithmName="SHA-512" hashValue="HLLcQdQT/4VKWnCc9pw9F1sPu8LFLdDPVsvLOZMDxx9bVCkvqyAHroxgUaRmKDd9PvZmIMozt/32PlkFEqmMIg==" saltValue="P8K3S3VbEWyAgKun1NiNhQ==" spinCount="100000" sheet="1" objects="1" scenarios="1" selectLockedCells="1"/>
  <protectedRanges>
    <protectedRange sqref="C7:C8" name="Rango15"/>
    <protectedRange sqref="C29" name="Rango2"/>
    <protectedRange sqref="C31:E31" name="Rango16"/>
    <protectedRange sqref="H31:K31" name="Rango17"/>
    <protectedRange sqref="D9:M9" name="Rango23"/>
    <protectedRange sqref="C14:C28 E15:F29" name="Rango2_1"/>
    <protectedRange sqref="C12:C13" name="Rango2_1_1"/>
    <protectedRange sqref="E12:F14" name="Rango2_1_3"/>
  </protectedRanges>
  <mergeCells count="52">
    <mergeCell ref="D30:E30"/>
    <mergeCell ref="C18:E18"/>
    <mergeCell ref="G10:M10"/>
    <mergeCell ref="A1:A5"/>
    <mergeCell ref="E7:F7"/>
    <mergeCell ref="J7:M7"/>
    <mergeCell ref="E5:M5"/>
    <mergeCell ref="D9:M9"/>
    <mergeCell ref="H7:I7"/>
    <mergeCell ref="I29:M29"/>
    <mergeCell ref="C19:E19"/>
    <mergeCell ref="C20:E20"/>
    <mergeCell ref="C21:E21"/>
    <mergeCell ref="C22:E22"/>
    <mergeCell ref="C23:E23"/>
    <mergeCell ref="C24:E24"/>
    <mergeCell ref="C25:E25"/>
    <mergeCell ref="C26:E26"/>
    <mergeCell ref="C27:E27"/>
    <mergeCell ref="C29:E29"/>
    <mergeCell ref="C10:F10"/>
    <mergeCell ref="I22:M22"/>
    <mergeCell ref="I23:M23"/>
    <mergeCell ref="I24:M24"/>
    <mergeCell ref="E4:M4"/>
    <mergeCell ref="I16:M16"/>
    <mergeCell ref="I17:M17"/>
    <mergeCell ref="I18:M18"/>
    <mergeCell ref="I19:M19"/>
    <mergeCell ref="I20:M20"/>
    <mergeCell ref="I11:M11"/>
    <mergeCell ref="I12:M12"/>
    <mergeCell ref="I13:M13"/>
    <mergeCell ref="I14:M14"/>
    <mergeCell ref="I15:M15"/>
    <mergeCell ref="D8:M8"/>
    <mergeCell ref="E3:M3"/>
    <mergeCell ref="E2:M2"/>
    <mergeCell ref="E1:M1"/>
    <mergeCell ref="C28:E28"/>
    <mergeCell ref="I25:M25"/>
    <mergeCell ref="I26:M26"/>
    <mergeCell ref="I27:M27"/>
    <mergeCell ref="I28:M28"/>
    <mergeCell ref="C11:E11"/>
    <mergeCell ref="C12:E12"/>
    <mergeCell ref="C13:E13"/>
    <mergeCell ref="C14:E14"/>
    <mergeCell ref="C15:E15"/>
    <mergeCell ref="C16:E16"/>
    <mergeCell ref="C17:E17"/>
    <mergeCell ref="I21:M21"/>
  </mergeCells>
  <phoneticPr fontId="7" type="noConversion"/>
  <conditionalFormatting sqref="C30">
    <cfRule type="cellIs" dxfId="6" priority="7" stopIfTrue="1" operator="between">
      <formula>0.8</formula>
      <formula>1</formula>
    </cfRule>
  </conditionalFormatting>
  <conditionalFormatting sqref="D30">
    <cfRule type="cellIs" dxfId="5" priority="8" stopIfTrue="1" operator="lessThan">
      <formula>0.5</formula>
    </cfRule>
    <cfRule type="cellIs" dxfId="4" priority="9" stopIfTrue="1" operator="between">
      <formula>0.5</formula>
      <formula>0.85</formula>
    </cfRule>
    <cfRule type="cellIs" dxfId="3" priority="10" stopIfTrue="1" operator="greaterThan">
      <formula>0.85</formula>
    </cfRule>
  </conditionalFormatting>
  <conditionalFormatting sqref="H12:H29">
    <cfRule type="cellIs" dxfId="2" priority="14" stopIfTrue="1" operator="between">
      <formula>0</formula>
      <formula>0.499</formula>
    </cfRule>
    <cfRule type="cellIs" dxfId="1" priority="15" stopIfTrue="1" operator="between">
      <formula>0.5</formula>
      <formula>0.699</formula>
    </cfRule>
    <cfRule type="cellIs" dxfId="0" priority="16" stopIfTrue="1" operator="between">
      <formula>0.7</formula>
      <formula>1</formula>
    </cfRule>
  </conditionalFormatting>
  <dataValidations count="6">
    <dataValidation type="list" allowBlank="1" showInputMessage="1" showErrorMessage="1" sqref="G7">
      <formula1>$E$80:$E$83</formula1>
    </dataValidation>
    <dataValidation type="list" allowBlank="1" showInputMessage="1" showErrorMessage="1" sqref="D7">
      <formula1>Vigencia</formula1>
    </dataValidation>
    <dataValidation type="list" allowBlank="1" showInputMessage="1" showErrorMessage="1" sqref="D13:D29">
      <formula1>$M$80:$M$400</formula1>
    </dataValidation>
    <dataValidation type="list" allowBlank="1" showInputMessage="1" prompt="Selecccione el Nucleo al que Pertenece" sqref="D9:M9">
      <formula1>$G$80:$G$86</formula1>
    </dataValidation>
    <dataValidation type="list" allowBlank="1" showInputMessage="1" showErrorMessage="1" sqref="D8">
      <formula1>$H$80:$H$92</formula1>
    </dataValidation>
    <dataValidation type="list" allowBlank="1" showInputMessage="1" showErrorMessage="1" sqref="J7:M7">
      <formula1>$C$80:$C$88</formula1>
    </dataValidation>
  </dataValidations>
  <printOptions horizontalCentered="1"/>
  <pageMargins left="0.15748031496062992" right="0.15748031496062992" top="0.15748031496062992" bottom="0.15748031496062992" header="0" footer="0"/>
  <pageSetup scale="69"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C3" sqref="C3"/>
    </sheetView>
  </sheetViews>
  <sheetFormatPr baseColWidth="10" defaultRowHeight="12.75" x14ac:dyDescent="0.2"/>
  <cols>
    <col min="7" max="8" width="2" hidden="1" customWidth="1"/>
  </cols>
  <sheetData>
    <row r="1" spans="1:9" x14ac:dyDescent="0.2">
      <c r="A1" s="89" t="s">
        <v>349</v>
      </c>
      <c r="B1" s="89" t="s">
        <v>333</v>
      </c>
      <c r="C1" s="89" t="s">
        <v>374</v>
      </c>
      <c r="D1" s="89" t="s">
        <v>350</v>
      </c>
      <c r="E1" s="89" t="s">
        <v>335</v>
      </c>
      <c r="F1" s="89" t="s">
        <v>351</v>
      </c>
      <c r="I1" s="89" t="s">
        <v>352</v>
      </c>
    </row>
    <row r="2" spans="1:9" x14ac:dyDescent="0.2">
      <c r="A2">
        <f>'Plan de Accion'!D7</f>
        <v>2018</v>
      </c>
      <c r="B2" t="str">
        <f>'Plan de Accion'!G7</f>
        <v>I</v>
      </c>
      <c r="C2" t="str">
        <f>'Plan de Accion'!D8</f>
        <v>9. Plan Anticorrupción y de Atención al Ciudadano</v>
      </c>
      <c r="D2" t="str">
        <f>'Plan de Accion'!J7</f>
        <v>7. Secretaría de Hacienda</v>
      </c>
      <c r="E2">
        <f>'Plan de Accion'!D9:M9</f>
        <v>0</v>
      </c>
      <c r="F2" s="91">
        <f>'Plan de Accion'!D30</f>
        <v>1</v>
      </c>
      <c r="G2" t="str">
        <f>MID(D2,1,1)</f>
        <v>7</v>
      </c>
      <c r="H2" t="str">
        <f>MID(E2,1,1)</f>
        <v>0</v>
      </c>
      <c r="I2" t="str">
        <f>CONCATENATE(G2,H2)</f>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C32" sqref="C32"/>
    </sheetView>
  </sheetViews>
  <sheetFormatPr baseColWidth="10" defaultRowHeight="12.75" x14ac:dyDescent="0.2"/>
  <sheetData>
    <row r="1" spans="1:7" x14ac:dyDescent="0.2">
      <c r="A1" s="89" t="s">
        <v>352</v>
      </c>
      <c r="B1" s="89" t="s">
        <v>353</v>
      </c>
      <c r="C1" s="89" t="s">
        <v>256</v>
      </c>
      <c r="D1" s="89" t="s">
        <v>354</v>
      </c>
      <c r="E1" s="89" t="s">
        <v>351</v>
      </c>
      <c r="F1" s="89" t="s">
        <v>355</v>
      </c>
      <c r="G1" s="89" t="s">
        <v>356</v>
      </c>
    </row>
    <row r="2" spans="1:7" x14ac:dyDescent="0.2">
      <c r="A2" t="str">
        <f>GENERAL!$I$2</f>
        <v>70</v>
      </c>
      <c r="B2">
        <f>'Plan de Accion'!B12</f>
        <v>1</v>
      </c>
      <c r="C2" t="str">
        <f>'Plan de Accion'!C12:E12</f>
        <v>Publicar Presupuesto (http://www.risaralda.gov.co/Publicaciones/Presupuesto)</v>
      </c>
      <c r="D2" s="82">
        <f>'Plan de Accion'!F12</f>
        <v>100</v>
      </c>
      <c r="E2" s="82">
        <f>'Plan de Accion'!G12</f>
        <v>100</v>
      </c>
      <c r="F2" s="90">
        <f>'Plan de Accion'!H12</f>
        <v>1</v>
      </c>
      <c r="G2" s="82" t="str">
        <f>'Plan de Accion'!I12</f>
        <v>Se encuentra publicado todas las ordenanzas, decretos, resoluciones, leyes y normatividad general referente al presupuesto.</v>
      </c>
    </row>
    <row r="3" spans="1:7" x14ac:dyDescent="0.2">
      <c r="A3" t="str">
        <f>GENERAL!$I$2</f>
        <v>70</v>
      </c>
      <c r="B3">
        <f>'Plan de Accion'!B13</f>
        <v>2</v>
      </c>
      <c r="C3">
        <f>'Plan de Accion'!C13:E13</f>
        <v>0</v>
      </c>
      <c r="D3" s="82">
        <f>'Plan de Accion'!F13</f>
        <v>0</v>
      </c>
      <c r="E3" s="82">
        <f>'Plan de Accion'!G13</f>
        <v>0</v>
      </c>
      <c r="F3" s="90" t="str">
        <f>'Plan de Accion'!H13</f>
        <v>-</v>
      </c>
      <c r="G3" s="82">
        <f>'Plan de Accion'!I13</f>
        <v>0</v>
      </c>
    </row>
    <row r="4" spans="1:7" x14ac:dyDescent="0.2">
      <c r="A4" t="str">
        <f>GENERAL!$I$2</f>
        <v>70</v>
      </c>
      <c r="B4">
        <f>'Plan de Accion'!B14</f>
        <v>3</v>
      </c>
      <c r="C4">
        <f>'Plan de Accion'!C14:E14</f>
        <v>0</v>
      </c>
      <c r="D4" s="82">
        <f>'Plan de Accion'!F14</f>
        <v>0</v>
      </c>
      <c r="E4" s="82">
        <f>'Plan de Accion'!G14</f>
        <v>0</v>
      </c>
      <c r="F4" s="90" t="str">
        <f>'Plan de Accion'!H14</f>
        <v>-</v>
      </c>
      <c r="G4" s="82">
        <f>'Plan de Accion'!I14</f>
        <v>0</v>
      </c>
    </row>
    <row r="5" spans="1:7" x14ac:dyDescent="0.2">
      <c r="A5" t="str">
        <f>GENERAL!$I$2</f>
        <v>70</v>
      </c>
      <c r="B5">
        <f>'Plan de Accion'!B15</f>
        <v>4</v>
      </c>
      <c r="C5">
        <f>'Plan de Accion'!C15:E15</f>
        <v>0</v>
      </c>
      <c r="D5" s="82">
        <f>'Plan de Accion'!F15</f>
        <v>0</v>
      </c>
      <c r="E5" s="82">
        <f>'Plan de Accion'!G15</f>
        <v>0</v>
      </c>
      <c r="F5" s="90" t="str">
        <f>'Plan de Accion'!H15</f>
        <v>-</v>
      </c>
      <c r="G5" s="82">
        <f>'Plan de Accion'!I15</f>
        <v>0</v>
      </c>
    </row>
    <row r="6" spans="1:7" x14ac:dyDescent="0.2">
      <c r="A6" t="str">
        <f>GENERAL!$I$2</f>
        <v>70</v>
      </c>
      <c r="B6">
        <f>'Plan de Accion'!B16</f>
        <v>5</v>
      </c>
      <c r="C6">
        <f>'Plan de Accion'!C16:E16</f>
        <v>0</v>
      </c>
      <c r="D6" s="82">
        <f>'Plan de Accion'!F16</f>
        <v>0</v>
      </c>
      <c r="E6" s="82">
        <f>'Plan de Accion'!G16</f>
        <v>0</v>
      </c>
      <c r="F6" s="90" t="str">
        <f>'Plan de Accion'!H16</f>
        <v>-</v>
      </c>
      <c r="G6" s="82">
        <f>'Plan de Accion'!I16</f>
        <v>0</v>
      </c>
    </row>
    <row r="7" spans="1:7" x14ac:dyDescent="0.2">
      <c r="A7" t="str">
        <f>GENERAL!$I$2</f>
        <v>70</v>
      </c>
      <c r="B7">
        <f>'Plan de Accion'!B17</f>
        <v>6</v>
      </c>
      <c r="C7">
        <f>'Plan de Accion'!C17:E17</f>
        <v>0</v>
      </c>
      <c r="D7" s="82">
        <f>'Plan de Accion'!F17</f>
        <v>0</v>
      </c>
      <c r="E7" s="82">
        <f>'Plan de Accion'!G17</f>
        <v>0</v>
      </c>
      <c r="F7" s="90" t="str">
        <f>'Plan de Accion'!H17</f>
        <v>-</v>
      </c>
      <c r="G7" s="82">
        <f>'Plan de Accion'!I17</f>
        <v>0</v>
      </c>
    </row>
    <row r="8" spans="1:7" x14ac:dyDescent="0.2">
      <c r="A8" t="str">
        <f>GENERAL!$I$2</f>
        <v>70</v>
      </c>
      <c r="B8">
        <f>'Plan de Accion'!B18</f>
        <v>7</v>
      </c>
      <c r="C8">
        <f>'Plan de Accion'!C18:E18</f>
        <v>0</v>
      </c>
      <c r="D8" s="82">
        <f>'Plan de Accion'!F18</f>
        <v>0</v>
      </c>
      <c r="E8" s="82">
        <f>'Plan de Accion'!G18</f>
        <v>0</v>
      </c>
      <c r="F8" s="90" t="str">
        <f>'Plan de Accion'!H18</f>
        <v>-</v>
      </c>
      <c r="G8" s="82">
        <f>'Plan de Accion'!I18</f>
        <v>0</v>
      </c>
    </row>
    <row r="9" spans="1:7" x14ac:dyDescent="0.2">
      <c r="A9" t="str">
        <f>GENERAL!$I$2</f>
        <v>70</v>
      </c>
      <c r="B9">
        <f>'Plan de Accion'!B19</f>
        <v>8</v>
      </c>
      <c r="C9">
        <f>'Plan de Accion'!C19:E19</f>
        <v>0</v>
      </c>
      <c r="D9" s="82">
        <f>'Plan de Accion'!F19</f>
        <v>0</v>
      </c>
      <c r="E9" s="82">
        <f>'Plan de Accion'!G19</f>
        <v>0</v>
      </c>
      <c r="F9" s="90" t="str">
        <f>'Plan de Accion'!H19</f>
        <v>-</v>
      </c>
      <c r="G9" s="82">
        <f>'Plan de Accion'!I19</f>
        <v>0</v>
      </c>
    </row>
    <row r="10" spans="1:7" x14ac:dyDescent="0.2">
      <c r="A10" t="str">
        <f>GENERAL!$I$2</f>
        <v>70</v>
      </c>
      <c r="B10">
        <f>'Plan de Accion'!B20</f>
        <v>9</v>
      </c>
      <c r="C10">
        <f>'Plan de Accion'!C20:E20</f>
        <v>0</v>
      </c>
      <c r="D10" s="82">
        <f>'Plan de Accion'!F20</f>
        <v>0</v>
      </c>
      <c r="E10" s="82">
        <f>'Plan de Accion'!G20</f>
        <v>0</v>
      </c>
      <c r="F10" s="90" t="str">
        <f>'Plan de Accion'!H20</f>
        <v>-</v>
      </c>
      <c r="G10" s="82">
        <f>'Plan de Accion'!I20</f>
        <v>0</v>
      </c>
    </row>
    <row r="11" spans="1:7" x14ac:dyDescent="0.2">
      <c r="A11" t="str">
        <f>GENERAL!$I$2</f>
        <v>70</v>
      </c>
      <c r="B11">
        <f>'Plan de Accion'!B21</f>
        <v>10</v>
      </c>
      <c r="C11">
        <f>'Plan de Accion'!C21:E21</f>
        <v>0</v>
      </c>
      <c r="D11" s="82">
        <f>'Plan de Accion'!F21</f>
        <v>0</v>
      </c>
      <c r="E11" s="82">
        <f>'Plan de Accion'!G21</f>
        <v>0</v>
      </c>
      <c r="F11" s="90" t="str">
        <f>'Plan de Accion'!H21</f>
        <v>-</v>
      </c>
      <c r="G11" s="82">
        <f>'Plan de Accion'!I21</f>
        <v>0</v>
      </c>
    </row>
    <row r="12" spans="1:7" x14ac:dyDescent="0.2">
      <c r="A12" t="str">
        <f>GENERAL!$I$2</f>
        <v>70</v>
      </c>
      <c r="B12">
        <f>'Plan de Accion'!B22</f>
        <v>11</v>
      </c>
      <c r="C12">
        <f>'Plan de Accion'!C22:E22</f>
        <v>0</v>
      </c>
      <c r="D12" s="82">
        <f>'Plan de Accion'!F22</f>
        <v>0</v>
      </c>
      <c r="E12" s="82">
        <f>'Plan de Accion'!G22</f>
        <v>0</v>
      </c>
      <c r="F12" s="90" t="str">
        <f>'Plan de Accion'!H22</f>
        <v>-</v>
      </c>
      <c r="G12" s="82">
        <f>'Plan de Accion'!I22</f>
        <v>0</v>
      </c>
    </row>
    <row r="13" spans="1:7" x14ac:dyDescent="0.2">
      <c r="A13" t="str">
        <f>GENERAL!$I$2</f>
        <v>70</v>
      </c>
      <c r="B13">
        <f>'Plan de Accion'!B23</f>
        <v>12</v>
      </c>
      <c r="C13">
        <f>'Plan de Accion'!C23:E23</f>
        <v>0</v>
      </c>
      <c r="D13" s="82">
        <f>'Plan de Accion'!F23</f>
        <v>0</v>
      </c>
      <c r="E13" s="82">
        <f>'Plan de Accion'!G23</f>
        <v>0</v>
      </c>
      <c r="F13" s="90" t="str">
        <f>'Plan de Accion'!H23</f>
        <v>-</v>
      </c>
      <c r="G13" s="82">
        <f>'Plan de Accion'!I23</f>
        <v>0</v>
      </c>
    </row>
    <row r="14" spans="1:7" x14ac:dyDescent="0.2">
      <c r="A14" t="str">
        <f>GENERAL!$I$2</f>
        <v>70</v>
      </c>
      <c r="B14">
        <f>'Plan de Accion'!B24</f>
        <v>13</v>
      </c>
      <c r="C14">
        <f>'Plan de Accion'!C24:E24</f>
        <v>0</v>
      </c>
      <c r="D14" s="82">
        <f>'Plan de Accion'!F24</f>
        <v>0</v>
      </c>
      <c r="E14" s="82">
        <f>'Plan de Accion'!G24</f>
        <v>0</v>
      </c>
      <c r="F14" s="90" t="str">
        <f>'Plan de Accion'!H24</f>
        <v>-</v>
      </c>
      <c r="G14" s="82">
        <f>'Plan de Accion'!I24</f>
        <v>0</v>
      </c>
    </row>
    <row r="15" spans="1:7" x14ac:dyDescent="0.2">
      <c r="A15" t="str">
        <f>GENERAL!$I$2</f>
        <v>70</v>
      </c>
      <c r="B15">
        <f>'Plan de Accion'!B25</f>
        <v>14</v>
      </c>
      <c r="C15">
        <f>'Plan de Accion'!C25:E25</f>
        <v>0</v>
      </c>
      <c r="D15" s="82">
        <f>'Plan de Accion'!F25</f>
        <v>0</v>
      </c>
      <c r="E15" s="82">
        <f>'Plan de Accion'!G25</f>
        <v>0</v>
      </c>
      <c r="F15" s="90" t="str">
        <f>'Plan de Accion'!H25</f>
        <v>-</v>
      </c>
      <c r="G15" s="82">
        <f>'Plan de Accion'!I25</f>
        <v>0</v>
      </c>
    </row>
    <row r="16" spans="1:7" x14ac:dyDescent="0.2">
      <c r="A16" t="str">
        <f>GENERAL!$I$2</f>
        <v>70</v>
      </c>
      <c r="B16">
        <f>'Plan de Accion'!B26</f>
        <v>15</v>
      </c>
      <c r="C16">
        <f>'Plan de Accion'!C26:E26</f>
        <v>0</v>
      </c>
      <c r="D16" s="82">
        <f>'Plan de Accion'!F26</f>
        <v>0</v>
      </c>
      <c r="E16" s="82">
        <f>'Plan de Accion'!G26</f>
        <v>0</v>
      </c>
      <c r="F16" s="90" t="str">
        <f>'Plan de Accion'!H26</f>
        <v>-</v>
      </c>
      <c r="G16" s="82">
        <f>'Plan de Accion'!I26</f>
        <v>0</v>
      </c>
    </row>
    <row r="17" spans="1:7" x14ac:dyDescent="0.2">
      <c r="A17" t="str">
        <f>GENERAL!$I$2</f>
        <v>70</v>
      </c>
      <c r="B17">
        <f>'Plan de Accion'!B27</f>
        <v>16</v>
      </c>
      <c r="C17">
        <f>'Plan de Accion'!C27:E27</f>
        <v>0</v>
      </c>
      <c r="D17" s="82">
        <f>'Plan de Accion'!F27</f>
        <v>0</v>
      </c>
      <c r="E17" s="82">
        <f>'Plan de Accion'!G27</f>
        <v>0</v>
      </c>
      <c r="F17" s="90" t="str">
        <f>'Plan de Accion'!H27</f>
        <v>-</v>
      </c>
      <c r="G17" s="82">
        <f>'Plan de Accion'!I27</f>
        <v>0</v>
      </c>
    </row>
    <row r="18" spans="1:7" x14ac:dyDescent="0.2">
      <c r="A18" t="str">
        <f>GENERAL!$I$2</f>
        <v>70</v>
      </c>
      <c r="B18">
        <f>'Plan de Accion'!B28</f>
        <v>17</v>
      </c>
      <c r="C18">
        <f>'Plan de Accion'!C28:E28</f>
        <v>0</v>
      </c>
      <c r="D18" s="82">
        <f>'Plan de Accion'!F28</f>
        <v>0</v>
      </c>
      <c r="E18" s="82">
        <f>'Plan de Accion'!G28</f>
        <v>0</v>
      </c>
      <c r="F18" s="90" t="str">
        <f>'Plan de Accion'!H28</f>
        <v>-</v>
      </c>
      <c r="G18" s="82">
        <f>'Plan de Accion'!I28</f>
        <v>0</v>
      </c>
    </row>
    <row r="19" spans="1:7" x14ac:dyDescent="0.2">
      <c r="A19" t="str">
        <f>GENERAL!$I$2</f>
        <v>70</v>
      </c>
      <c r="B19">
        <f>'Plan de Accion'!B29</f>
        <v>18</v>
      </c>
      <c r="C19">
        <f>'Plan de Accion'!C29:E29</f>
        <v>0</v>
      </c>
      <c r="D19" s="82">
        <f>'Plan de Accion'!F29</f>
        <v>0</v>
      </c>
      <c r="E19" s="82">
        <f>'Plan de Accion'!G29</f>
        <v>0</v>
      </c>
      <c r="F19" s="90" t="str">
        <f>'Plan de Accion'!H29</f>
        <v>-</v>
      </c>
      <c r="G19" s="82">
        <f>'Plan de Accion'!I29</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44</vt:i4>
      </vt:variant>
    </vt:vector>
  </HeadingPairs>
  <TitlesOfParts>
    <vt:vector size="47" baseType="lpstr">
      <vt:lpstr>Plan de Accion</vt:lpstr>
      <vt:lpstr>GENERAL</vt:lpstr>
      <vt:lpstr>ACTIVIDADES</vt:lpstr>
      <vt:lpstr>'Plan de Accion'!_Toc318378522</vt:lpstr>
      <vt:lpstr>'Plan de Accion'!_Toc318378528</vt:lpstr>
      <vt:lpstr>'Plan de Accion'!_Toc318378529</vt:lpstr>
      <vt:lpstr>'Plan de Accion'!_Toc318378547</vt:lpstr>
      <vt:lpstr>'Plan de Accion'!_Toc318378560</vt:lpstr>
      <vt:lpstr>'Plan de Accion'!_Toc320192452</vt:lpstr>
      <vt:lpstr>'Plan de Accion'!_Toc320192469</vt:lpstr>
      <vt:lpstr>'Plan de Accion'!_Toc320192471</vt:lpstr>
      <vt:lpstr>'Plan de Accion'!_Toc320192472</vt:lpstr>
      <vt:lpstr>'Plan de Accion'!_Toc320789834</vt:lpstr>
      <vt:lpstr>'Plan de Accion'!_Toc323051937</vt:lpstr>
      <vt:lpstr>'Plan de Accion'!_Toc323051939</vt:lpstr>
      <vt:lpstr>'Plan de Accion'!_Toc323051940</vt:lpstr>
      <vt:lpstr>'Plan de Accion'!_Toc323051943</vt:lpstr>
      <vt:lpstr>'Plan de Accion'!_Toc323051946</vt:lpstr>
      <vt:lpstr>'Plan de Accion'!_Toc323051948</vt:lpstr>
      <vt:lpstr>'Plan de Accion'!_Toc323051953</vt:lpstr>
      <vt:lpstr>'Plan de Accion'!_Toc323051955</vt:lpstr>
      <vt:lpstr>'Plan de Accion'!_Toc323051957</vt:lpstr>
      <vt:lpstr>'Plan de Accion'!_Toc323051964</vt:lpstr>
      <vt:lpstr>'Plan de Accion'!_Toc323051966</vt:lpstr>
      <vt:lpstr>'Plan de Accion'!_Toc323051967</vt:lpstr>
      <vt:lpstr>'Plan de Accion'!_Toc323051971</vt:lpstr>
      <vt:lpstr>'Plan de Accion'!_Toc323051972</vt:lpstr>
      <vt:lpstr>'Plan de Accion'!_Toc323051973</vt:lpstr>
      <vt:lpstr>'Plan de Accion'!_Toc323051986</vt:lpstr>
      <vt:lpstr>'Plan de Accion'!_Toc323051987</vt:lpstr>
      <vt:lpstr>'Plan de Accion'!_Toc323051992</vt:lpstr>
      <vt:lpstr>'Plan de Accion'!_Toc323051997</vt:lpstr>
      <vt:lpstr>'Plan de Accion'!_Toc323052017</vt:lpstr>
      <vt:lpstr>Actividad</vt:lpstr>
      <vt:lpstr>'Plan de Accion'!Área_de_impresión</vt:lpstr>
      <vt:lpstr>CMP</vt:lpstr>
      <vt:lpstr>fut</vt:lpstr>
      <vt:lpstr>MatrizP</vt:lpstr>
      <vt:lpstr>MatrizR</vt:lpstr>
      <vt:lpstr>MP</vt:lpstr>
      <vt:lpstr>Nucleos</vt:lpstr>
      <vt:lpstr>PAccion</vt:lpstr>
      <vt:lpstr>Prog</vt:lpstr>
      <vt:lpstr>secretarias</vt:lpstr>
      <vt:lpstr>SubP</vt:lpstr>
      <vt:lpstr>trimestre</vt:lpstr>
      <vt:lpstr>Vigencia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colivella</dc:creator>
  <cp:lastModifiedBy>USUARIO</cp:lastModifiedBy>
  <cp:lastPrinted>2014-12-15T19:26:57Z</cp:lastPrinted>
  <dcterms:created xsi:type="dcterms:W3CDTF">2008-06-09T18:56:06Z</dcterms:created>
  <dcterms:modified xsi:type="dcterms:W3CDTF">2018-07-25T21:33:31Z</dcterms:modified>
</cp:coreProperties>
</file>