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LILIANA  2020\CIRCULAR 011 SUPERSALUD SANEAMIENTO CARTERA\ANEXOS DEFINITIVOS ENVIADOS A ENTIDADES\AVANCE 12\"/>
    </mc:Choice>
  </mc:AlternateContent>
  <bookViews>
    <workbookView xWindow="0" yWindow="0" windowWidth="25200" windowHeight="11985"/>
  </bookViews>
  <sheets>
    <sheet name="AIFT0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P12" i="1"/>
  <c r="P11" i="1"/>
  <c r="P10" i="1"/>
  <c r="P9" i="1"/>
  <c r="N12" i="1" l="1"/>
  <c r="N11" i="1"/>
  <c r="N10" i="1"/>
  <c r="N9" i="1"/>
  <c r="AG9" i="1" s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<sst xmlns="http://schemas.openxmlformats.org/spreadsheetml/2006/main" count="67" uniqueCount="56">
  <si>
    <t>FORMATO AIFT010 - Conciliación Cartera ERP – EBP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</si>
  <si>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</si>
  <si>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</si>
  <si>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</si>
  <si>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</si>
  <si>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</si>
  <si>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</si>
  <si>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</si>
  <si>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</si>
  <si>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</si>
  <si>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</si>
  <si>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</si>
  <si>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</si>
  <si>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</si>
  <si>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</si>
  <si>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</si>
  <si>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</si>
  <si>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</si>
  <si>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</si>
  <si>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</si>
  <si>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</si>
  <si>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</si>
  <si>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</si>
  <si>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</si>
  <si>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</si>
  <si>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</si>
  <si>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</si>
  <si>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</si>
  <si>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</si>
  <si>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</si>
  <si>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</si>
  <si>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</si>
  <si>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</si>
  <si>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</si>
  <si>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</si>
  <si>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</si>
  <si>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</si>
  <si>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</si>
  <si>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</si>
  <si>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</si>
  <si>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CAPITACION</t>
  </si>
  <si>
    <t>DD/MM/AAAA</t>
  </si>
  <si>
    <t>EVENTO</t>
  </si>
  <si>
    <t>PGP</t>
  </si>
  <si>
    <t>NO PBS</t>
  </si>
  <si>
    <t>SI</t>
  </si>
  <si>
    <t>NO</t>
  </si>
  <si>
    <t>FACTURA DEVUELTA MEDIANTE OFICIO N° 19480 DEL 28/08/2019. NO HA INGRESADO NUEVAMENTE A LA SECRETARIA DE SALUD</t>
  </si>
  <si>
    <r>
      <t>FACTURA PAGADA Y GLOSADA MEDIANTE RESOLUCION 1067 DEL  14/06/2018.</t>
    </r>
    <r>
      <rPr>
        <b/>
        <sz val="9"/>
        <color theme="1"/>
        <rFont val="Calibri"/>
        <family val="2"/>
        <scheme val="minor"/>
      </rPr>
      <t>POR SER UN SERVICIO DE BAJO NIVEL DE COMPLEJIDAD NO LE CORRESPONDE A LA SSDR.</t>
    </r>
  </si>
  <si>
    <r>
      <t>FACTURA PAGADA Y GLOSADA MEDIANTE RESOLUCION 1067 DEL  14/06/2018</t>
    </r>
    <r>
      <rPr>
        <b/>
        <sz val="9"/>
        <color indexed="8"/>
        <rFont val="Calibri"/>
        <family val="2"/>
      </rPr>
      <t>. POR SER UN SERVICIO DE BAJO NIVEL DE COMPLEJIDAD NO LE CORRESPONDE A LA SSDR.</t>
    </r>
  </si>
  <si>
    <r>
      <t xml:space="preserve">FACTURA PAGADA Y GLOSADA MEDIANTE RESOLUCION 1067 DEL  14/06/2018. </t>
    </r>
    <r>
      <rPr>
        <b/>
        <sz val="9"/>
        <color indexed="8"/>
        <rFont val="Calibri"/>
        <family val="2"/>
      </rPr>
      <t>POR SER UN SERVICIO DE BAJO NIVEL DE COMPLEJIDAD NO LE CORRESPONDE A LA SSDR.</t>
    </r>
  </si>
  <si>
    <t xml:space="preserve">EPS: </t>
  </si>
  <si>
    <t>ELABORO: MARTHA CECILIA VALENCIA LOPEZ</t>
  </si>
  <si>
    <t>FECHA: 10/05/2021</t>
  </si>
  <si>
    <t>FACTURA ACEPTADA POR HOSPITAL</t>
  </si>
  <si>
    <t>IPS: HOSPITAL UNIVERSITARIO DEPARTAMENTAL DE NARIÑO ESE  NIT 891200528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</si>
</sst>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/>
    <xf numFmtId="0" fontId="4" fillId="2" borderId="4" xfId="2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14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/>
    <xf numFmtId="3" fontId="5" fillId="0" borderId="5" xfId="1" applyNumberFormat="1" applyFont="1" applyFill="1" applyBorder="1"/>
    <xf numFmtId="0" fontId="0" fillId="0" borderId="5" xfId="0" applyBorder="1"/>
    <xf numFmtId="0" fontId="9" fillId="0" borderId="5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3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NumberFormat="1" applyFont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8"/>
  <sheetViews>
    <sheetView tabSelected="1" topLeftCell="S1" workbookViewId="0">
      <selection activeCell="A4" sqref="A4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9" max="20" width="12.42578125" customWidth="1"/>
    <col min="24" max="24" width="12.85546875" customWidth="1"/>
    <col min="30" max="30" width="12.42578125" customWidth="1"/>
    <col min="34" max="34" width="13.85546875" customWidth="1"/>
    <col min="35" max="35" width="27.42578125" customWidth="1"/>
  </cols>
  <sheetData>
    <row r="1" spans="1:36" x14ac:dyDescent="0.25">
      <c r="A1" s="1" t="s">
        <v>0</v>
      </c>
    </row>
    <row r="2" spans="1:36" x14ac:dyDescent="0.25">
      <c r="A2" s="1" t="s">
        <v>51</v>
      </c>
    </row>
    <row r="3" spans="1:36" x14ac:dyDescent="0.25">
      <c r="A3" s="1" t="s">
        <v>55</v>
      </c>
    </row>
    <row r="4" spans="1:36" x14ac:dyDescent="0.25">
      <c r="A4" s="1" t="s">
        <v>1</v>
      </c>
    </row>
    <row r="5" spans="1:36" x14ac:dyDescent="0.25">
      <c r="A5" s="1" t="s">
        <v>2</v>
      </c>
    </row>
    <row r="6" spans="1:36" ht="15.75" thickBot="1" x14ac:dyDescent="0.3"/>
    <row r="7" spans="1:36" ht="15.75" thickBot="1" x14ac:dyDescent="0.3">
      <c r="A7" s="21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6" ht="57" thickBot="1" x14ac:dyDescent="0.3">
      <c r="A8" s="2" t="s">
        <v>5</v>
      </c>
      <c r="B8" s="3" t="s">
        <v>6</v>
      </c>
      <c r="C8" s="2" t="s">
        <v>7</v>
      </c>
      <c r="D8" s="2" t="s">
        <v>8</v>
      </c>
      <c r="E8" s="4" t="s">
        <v>9</v>
      </c>
      <c r="F8" s="3" t="s">
        <v>10</v>
      </c>
      <c r="G8" s="5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5" t="s">
        <v>18</v>
      </c>
      <c r="O8" s="5" t="s">
        <v>19</v>
      </c>
      <c r="P8" s="6" t="s">
        <v>20</v>
      </c>
      <c r="Q8" s="7" t="s">
        <v>21</v>
      </c>
      <c r="R8" s="7" t="s">
        <v>22</v>
      </c>
      <c r="S8" s="7" t="s">
        <v>23</v>
      </c>
      <c r="T8" s="8" t="s">
        <v>24</v>
      </c>
      <c r="U8" s="7" t="s">
        <v>25</v>
      </c>
      <c r="V8" s="8" t="s">
        <v>26</v>
      </c>
      <c r="W8" s="8" t="s">
        <v>27</v>
      </c>
      <c r="X8" s="8" t="s">
        <v>28</v>
      </c>
      <c r="Y8" s="7" t="s">
        <v>29</v>
      </c>
      <c r="Z8" s="8" t="s">
        <v>30</v>
      </c>
      <c r="AA8" s="8" t="s">
        <v>31</v>
      </c>
      <c r="AB8" s="8" t="s">
        <v>32</v>
      </c>
      <c r="AC8" s="8" t="s">
        <v>33</v>
      </c>
      <c r="AD8" s="8" t="s">
        <v>34</v>
      </c>
      <c r="AE8" s="8" t="s">
        <v>35</v>
      </c>
      <c r="AF8" s="8" t="s">
        <v>36</v>
      </c>
      <c r="AG8" s="8" t="s">
        <v>37</v>
      </c>
      <c r="AH8" s="9" t="s">
        <v>38</v>
      </c>
      <c r="AI8" s="10" t="s">
        <v>39</v>
      </c>
    </row>
    <row r="9" spans="1:36" ht="60" x14ac:dyDescent="0.25">
      <c r="A9" s="11">
        <v>1</v>
      </c>
      <c r="B9" s="12" t="s">
        <v>40</v>
      </c>
      <c r="C9" s="12"/>
      <c r="D9" s="11">
        <v>1710976</v>
      </c>
      <c r="E9" s="13">
        <v>43115</v>
      </c>
      <c r="F9" s="13">
        <v>43150</v>
      </c>
      <c r="G9" s="14"/>
      <c r="H9" s="15">
        <v>0</v>
      </c>
      <c r="I9" s="15">
        <v>0</v>
      </c>
      <c r="J9" s="15"/>
      <c r="K9" s="15"/>
      <c r="L9" s="15"/>
      <c r="M9" s="15"/>
      <c r="N9" s="15">
        <f>+SUM(J9:M9)</f>
        <v>0</v>
      </c>
      <c r="O9" s="15">
        <v>215400</v>
      </c>
      <c r="P9" s="27">
        <f>+D9</f>
        <v>1710976</v>
      </c>
      <c r="Q9" s="14">
        <v>334500</v>
      </c>
      <c r="R9" s="15">
        <v>0</v>
      </c>
      <c r="S9" s="15">
        <v>0</v>
      </c>
      <c r="T9" s="11" t="s">
        <v>41</v>
      </c>
      <c r="U9" s="15">
        <v>0</v>
      </c>
      <c r="V9" s="14"/>
      <c r="W9" s="13">
        <v>43298</v>
      </c>
      <c r="X9" s="15">
        <v>215400</v>
      </c>
      <c r="Y9" s="11" t="s">
        <v>41</v>
      </c>
      <c r="Z9" s="15">
        <v>0</v>
      </c>
      <c r="AA9" s="15">
        <v>0</v>
      </c>
      <c r="AB9" s="15">
        <v>0</v>
      </c>
      <c r="AC9" s="15">
        <v>0</v>
      </c>
      <c r="AD9" s="14"/>
      <c r="AE9" s="14">
        <v>0</v>
      </c>
      <c r="AF9" s="14">
        <v>0</v>
      </c>
      <c r="AG9" s="14">
        <f>+G9-I9-N9-R9-Z9-AC9</f>
        <v>0</v>
      </c>
      <c r="AH9" s="14">
        <v>0</v>
      </c>
      <c r="AI9" s="18" t="s">
        <v>48</v>
      </c>
      <c r="AJ9" t="s">
        <v>45</v>
      </c>
    </row>
    <row r="10" spans="1:36" ht="60" x14ac:dyDescent="0.25">
      <c r="A10" s="11">
        <v>2</v>
      </c>
      <c r="B10" s="12" t="s">
        <v>42</v>
      </c>
      <c r="C10" s="12"/>
      <c r="D10" s="11">
        <v>1721270</v>
      </c>
      <c r="E10" s="13">
        <v>43147</v>
      </c>
      <c r="F10" s="13">
        <v>43179</v>
      </c>
      <c r="G10" s="14"/>
      <c r="H10" s="15">
        <v>0</v>
      </c>
      <c r="I10" s="15">
        <v>0</v>
      </c>
      <c r="J10" s="16"/>
      <c r="K10" s="16"/>
      <c r="L10" s="16"/>
      <c r="M10" s="16"/>
      <c r="N10" s="15">
        <f>+SUM(J10:M10)</f>
        <v>0</v>
      </c>
      <c r="O10" s="15">
        <v>166500</v>
      </c>
      <c r="P10" s="27">
        <f t="shared" ref="P10:P12" si="0">+D10</f>
        <v>1721270</v>
      </c>
      <c r="Q10" s="14">
        <v>252600</v>
      </c>
      <c r="R10" s="15">
        <v>0</v>
      </c>
      <c r="S10" s="15">
        <v>0</v>
      </c>
      <c r="T10" s="11" t="s">
        <v>41</v>
      </c>
      <c r="U10" s="15">
        <v>0</v>
      </c>
      <c r="V10" s="14"/>
      <c r="W10" s="13">
        <v>43298</v>
      </c>
      <c r="X10" s="15">
        <v>166500</v>
      </c>
      <c r="Y10" s="11" t="s">
        <v>41</v>
      </c>
      <c r="Z10" s="15">
        <v>0</v>
      </c>
      <c r="AA10" s="15"/>
      <c r="AB10" s="15">
        <v>0</v>
      </c>
      <c r="AC10" s="15">
        <v>0</v>
      </c>
      <c r="AD10" s="14"/>
      <c r="AE10" s="14">
        <v>0</v>
      </c>
      <c r="AF10" s="14">
        <v>0</v>
      </c>
      <c r="AG10" s="14">
        <v>0</v>
      </c>
      <c r="AH10" s="14">
        <v>0</v>
      </c>
      <c r="AI10" s="19" t="s">
        <v>49</v>
      </c>
      <c r="AJ10" t="s">
        <v>45</v>
      </c>
    </row>
    <row r="11" spans="1:36" ht="60" x14ac:dyDescent="0.25">
      <c r="A11" s="11">
        <v>3</v>
      </c>
      <c r="B11" s="12" t="s">
        <v>43</v>
      </c>
      <c r="C11" s="12"/>
      <c r="D11" s="11">
        <v>1721869</v>
      </c>
      <c r="E11" s="13">
        <v>43150</v>
      </c>
      <c r="F11" s="13">
        <v>43179</v>
      </c>
      <c r="G11" s="14"/>
      <c r="H11" s="15">
        <v>0</v>
      </c>
      <c r="I11" s="15">
        <v>0</v>
      </c>
      <c r="J11" s="16"/>
      <c r="K11" s="16"/>
      <c r="L11" s="16"/>
      <c r="M11" s="16"/>
      <c r="N11" s="15">
        <f>+SUM(J11:M11)</f>
        <v>0</v>
      </c>
      <c r="O11" s="15">
        <v>149400</v>
      </c>
      <c r="P11" s="27">
        <f t="shared" si="0"/>
        <v>1721869</v>
      </c>
      <c r="Q11" s="14">
        <v>234300</v>
      </c>
      <c r="R11" s="15">
        <v>0</v>
      </c>
      <c r="S11" s="15">
        <v>0</v>
      </c>
      <c r="T11" s="11" t="s">
        <v>41</v>
      </c>
      <c r="U11" s="15">
        <v>0</v>
      </c>
      <c r="V11" s="14"/>
      <c r="W11" s="13">
        <v>43298</v>
      </c>
      <c r="X11" s="15">
        <v>149400</v>
      </c>
      <c r="Y11" s="11" t="s">
        <v>41</v>
      </c>
      <c r="Z11" s="15">
        <v>0</v>
      </c>
      <c r="AA11" s="15"/>
      <c r="AB11" s="15">
        <v>0</v>
      </c>
      <c r="AC11" s="15">
        <v>0</v>
      </c>
      <c r="AD11" s="14"/>
      <c r="AE11" s="14">
        <v>0</v>
      </c>
      <c r="AF11" s="14">
        <v>0</v>
      </c>
      <c r="AG11" s="14">
        <v>0</v>
      </c>
      <c r="AH11" s="14">
        <v>0</v>
      </c>
      <c r="AI11" s="19" t="s">
        <v>50</v>
      </c>
      <c r="AJ11" t="s">
        <v>45</v>
      </c>
    </row>
    <row r="12" spans="1:36" ht="48" x14ac:dyDescent="0.25">
      <c r="A12" s="11">
        <v>4</v>
      </c>
      <c r="B12" s="12" t="s">
        <v>44</v>
      </c>
      <c r="C12" s="12"/>
      <c r="D12" s="11">
        <v>1828997</v>
      </c>
      <c r="E12" s="13">
        <v>43494</v>
      </c>
      <c r="F12" s="13">
        <v>43511</v>
      </c>
      <c r="G12" s="14"/>
      <c r="H12" s="15">
        <v>0</v>
      </c>
      <c r="I12" s="15">
        <v>0</v>
      </c>
      <c r="J12" s="16"/>
      <c r="K12" s="16"/>
      <c r="L12" s="16"/>
      <c r="M12" s="16"/>
      <c r="N12" s="15">
        <f>+SUM(J12:M12)</f>
        <v>0</v>
      </c>
      <c r="O12" s="15">
        <v>2003715</v>
      </c>
      <c r="P12" s="27">
        <f t="shared" si="0"/>
        <v>1828997</v>
      </c>
      <c r="Q12" s="14">
        <v>2003715</v>
      </c>
      <c r="R12" s="15">
        <v>0</v>
      </c>
      <c r="S12" s="15">
        <v>2003715</v>
      </c>
      <c r="T12" s="13">
        <v>43705</v>
      </c>
      <c r="U12" s="15">
        <v>0</v>
      </c>
      <c r="V12" s="14"/>
      <c r="W12" s="11" t="s">
        <v>41</v>
      </c>
      <c r="X12" s="15">
        <v>0</v>
      </c>
      <c r="Y12" s="11" t="s">
        <v>41</v>
      </c>
      <c r="Z12" s="15">
        <v>0</v>
      </c>
      <c r="AA12" s="15"/>
      <c r="AB12" s="15">
        <v>0</v>
      </c>
      <c r="AC12" s="15">
        <v>0</v>
      </c>
      <c r="AD12" s="14"/>
      <c r="AE12" s="14">
        <v>0</v>
      </c>
      <c r="AF12" s="14">
        <v>0</v>
      </c>
      <c r="AG12" s="14">
        <v>0</v>
      </c>
      <c r="AH12" s="14">
        <v>0</v>
      </c>
      <c r="AI12" s="17" t="s">
        <v>47</v>
      </c>
      <c r="AJ12" t="s">
        <v>46</v>
      </c>
    </row>
    <row r="13" spans="1:36" x14ac:dyDescent="0.25">
      <c r="A13" s="11">
        <v>5</v>
      </c>
      <c r="B13" s="12" t="s">
        <v>44</v>
      </c>
      <c r="C13" s="12"/>
      <c r="D13" s="11"/>
      <c r="E13" s="13"/>
      <c r="F13" s="13"/>
      <c r="G13" s="14"/>
      <c r="H13" s="15"/>
      <c r="I13" s="15"/>
      <c r="J13" s="16"/>
      <c r="K13" s="16"/>
      <c r="L13" s="16"/>
      <c r="M13" s="16"/>
      <c r="N13" s="15"/>
      <c r="O13" s="15"/>
      <c r="P13" s="27">
        <v>1785418</v>
      </c>
      <c r="Q13" s="14">
        <v>1047039</v>
      </c>
      <c r="R13" s="15">
        <v>973994</v>
      </c>
      <c r="S13" s="15"/>
      <c r="T13" s="13"/>
      <c r="U13" s="15"/>
      <c r="V13" s="14"/>
      <c r="W13" s="11"/>
      <c r="X13" s="15">
        <v>73045</v>
      </c>
      <c r="Y13" s="11"/>
      <c r="Z13" s="15">
        <v>75045</v>
      </c>
      <c r="AA13" s="15"/>
      <c r="AB13" s="15"/>
      <c r="AC13" s="15"/>
      <c r="AD13" s="14"/>
      <c r="AE13" s="14"/>
      <c r="AF13" s="14"/>
      <c r="AG13" s="14">
        <v>0</v>
      </c>
      <c r="AH13" s="14"/>
      <c r="AI13" s="17" t="s">
        <v>54</v>
      </c>
      <c r="AJ13" t="s">
        <v>45</v>
      </c>
    </row>
    <row r="14" spans="1:36" x14ac:dyDescent="0.25">
      <c r="X14" s="20">
        <f>SUM(X9:X13)</f>
        <v>604345</v>
      </c>
    </row>
    <row r="17" spans="3:3" x14ac:dyDescent="0.25">
      <c r="C17" t="s">
        <v>52</v>
      </c>
    </row>
    <row r="18" spans="3:3" x14ac:dyDescent="0.25">
      <c r="C18" t="s">
        <v>53</v>
      </c>
    </row>
  </sheetData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Prestacion de Servicios Salud</dc:creator>
  <cp:lastModifiedBy>Prestacion de Servicios Salud</cp:lastModifiedBy>
  <dcterms:created xsi:type="dcterms:W3CDTF">2020-06-10T16:59:06Z</dcterms:created>
  <dcterms:modified xsi:type="dcterms:W3CDTF">2021-07-09T15:47:04Z</dcterms:modified>
</cp:coreProperties>
</file>